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codeName="EstaPasta_de_trabalho" defaultThemeVersion="124226"/>
  <mc:AlternateContent xmlns:mc="http://schemas.openxmlformats.org/markup-compatibility/2006">
    <mc:Choice Requires="x15">
      <x15ac:absPath xmlns:x15ac="http://schemas.microsoft.com/office/spreadsheetml/2010/11/ac" url="C:\Users\Siscon\Desktop\SUPERVISÃO\SUPERVISÃO\"/>
    </mc:Choice>
  </mc:AlternateContent>
  <xr:revisionPtr revIDLastSave="0" documentId="13_ncr:1_{44FD5D39-AF59-4DDD-A264-59FD56F28964}" xr6:coauthVersionLast="47" xr6:coauthVersionMax="47" xr10:uidLastSave="{00000000-0000-0000-0000-000000000000}"/>
  <bookViews>
    <workbookView xWindow="21480" yWindow="-120" windowWidth="21840" windowHeight="13140" tabRatio="669" firstSheet="9" activeTab="9" xr2:uid="{00000000-000D-0000-FFFF-FFFF00000000}"/>
  </bookViews>
  <sheets>
    <sheet name="INFO" sheetId="78" state="hidden" r:id="rId1"/>
    <sheet name="PRANCHA" sheetId="62" state="hidden" r:id="rId2"/>
    <sheet name="CLASSE" sheetId="80" state="hidden" r:id="rId3"/>
    <sheet name="SNV" sheetId="67" state="hidden" r:id="rId4"/>
    <sheet name="LEGENDAS" sheetId="81" state="hidden" r:id="rId5"/>
    <sheet name="CREMA" sheetId="79" state="hidden" r:id="rId6"/>
    <sheet name="VDM" sheetId="77" state="hidden" r:id="rId7"/>
    <sheet name="DG" sheetId="68" state="hidden" r:id="rId8"/>
    <sheet name="PERFIS_MT" sheetId="72" state="hidden" r:id="rId9"/>
    <sheet name="SV1" sheetId="93" r:id="rId10"/>
    <sheet name="DICIONÁRIO" sheetId="96" r:id="rId11"/>
    <sheet name="Cód" sheetId="94" r:id="rId12"/>
    <sheet name="Lado" sheetId="95" r:id="rId13"/>
    <sheet name="Inscr. Pav." sheetId="83" state="hidden" r:id="rId14"/>
    <sheet name="legendas_cadastro" sheetId="52" state="hidden"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S" localSheetId="14">[1]COMPOS1!#REF!</definedName>
    <definedName name="_____________PL1" localSheetId="14">#REF!</definedName>
    <definedName name="____________Ext2" localSheetId="14">'[2]P A T O 99 B'!#REF!</definedName>
    <definedName name="____________OUT98" localSheetId="11" hidden="1">{#N/A,#N/A,TRUE,"Serviços"}</definedName>
    <definedName name="____________OUT98" localSheetId="12" hidden="1">{#N/A,#N/A,TRUE,"Serviços"}</definedName>
    <definedName name="____________OUT98" localSheetId="4" hidden="1">{#N/A,#N/A,TRUE,"Serviços"}</definedName>
    <definedName name="____________OUT98" hidden="1">{#N/A,#N/A,TRUE,"Serviços"}</definedName>
    <definedName name="___________Ext2" localSheetId="14">'[2]P A T O 99 B'!#REF!</definedName>
    <definedName name="___________PL1" localSheetId="14">#REF!</definedName>
    <definedName name="___________r" localSheetId="14">#REF!</definedName>
    <definedName name="__________Ext2" localSheetId="14">'[2]P A T O 99 B'!#REF!</definedName>
    <definedName name="__________OUT98" localSheetId="11" hidden="1">{#N/A,#N/A,TRUE,"Serviços"}</definedName>
    <definedName name="__________OUT98" localSheetId="12" hidden="1">{#N/A,#N/A,TRUE,"Serviços"}</definedName>
    <definedName name="__________OUT98" localSheetId="4" hidden="1">{#N/A,#N/A,TRUE,"Serviços"}</definedName>
    <definedName name="__________OUT98" hidden="1">{#N/A,#N/A,TRUE,"Serviços"}</definedName>
    <definedName name="__________PL1" localSheetId="14">#REF!</definedName>
    <definedName name="__________r" localSheetId="14">#REF!</definedName>
    <definedName name="_________Ext2" localSheetId="14">'[2]P A T O 99 B'!#REF!</definedName>
    <definedName name="_________OUT98" localSheetId="11" hidden="1">{#N/A,#N/A,TRUE,"Serviços"}</definedName>
    <definedName name="_________OUT98" localSheetId="12" hidden="1">{#N/A,#N/A,TRUE,"Serviços"}</definedName>
    <definedName name="_________OUT98" localSheetId="4" hidden="1">{#N/A,#N/A,TRUE,"Serviços"}</definedName>
    <definedName name="_________OUT98" hidden="1">{#N/A,#N/A,TRUE,"Serviços"}</definedName>
    <definedName name="_________PL1" localSheetId="14">#REF!</definedName>
    <definedName name="_________r" localSheetId="14">#REF!</definedName>
    <definedName name="________Ext2" localSheetId="14">'[2]P A T O 99 B'!#REF!</definedName>
    <definedName name="________OUT98" localSheetId="11" hidden="1">{#N/A,#N/A,TRUE,"Serviços"}</definedName>
    <definedName name="________OUT98" localSheetId="12" hidden="1">{#N/A,#N/A,TRUE,"Serviços"}</definedName>
    <definedName name="________OUT98" localSheetId="4" hidden="1">{#N/A,#N/A,TRUE,"Serviços"}</definedName>
    <definedName name="________OUT98" hidden="1">{#N/A,#N/A,TRUE,"Serviços"}</definedName>
    <definedName name="________PL1" localSheetId="14">#REF!</definedName>
    <definedName name="________r" localSheetId="14">#REF!</definedName>
    <definedName name="_______Ext2" localSheetId="14">'[2]P A T O 99 B'!#REF!</definedName>
    <definedName name="_______PL1" localSheetId="14">#REF!</definedName>
    <definedName name="_______r" localSheetId="14">#REF!</definedName>
    <definedName name="______Ext2" localSheetId="14">'[2]P A T O 99 B'!#REF!</definedName>
    <definedName name="______OUT98" localSheetId="11" hidden="1">{#N/A,#N/A,TRUE,"Serviços"}</definedName>
    <definedName name="______OUT98" localSheetId="12" hidden="1">{#N/A,#N/A,TRUE,"Serviços"}</definedName>
    <definedName name="______OUT98" localSheetId="4" hidden="1">{#N/A,#N/A,TRUE,"Serviços"}</definedName>
    <definedName name="______OUT98" hidden="1">{#N/A,#N/A,TRUE,"Serviços"}</definedName>
    <definedName name="______PL1" localSheetId="14">#REF!</definedName>
    <definedName name="______r" localSheetId="14">#REF!</definedName>
    <definedName name="_____Ext2" localSheetId="14">'[2]P A T O 99 B'!#REF!</definedName>
    <definedName name="_____OUT98" localSheetId="11" hidden="1">{#N/A,#N/A,TRUE,"Serviços"}</definedName>
    <definedName name="_____OUT98" localSheetId="12" hidden="1">{#N/A,#N/A,TRUE,"Serviços"}</definedName>
    <definedName name="_____OUT98" localSheetId="4" hidden="1">{#N/A,#N/A,TRUE,"Serviços"}</definedName>
    <definedName name="_____OUT98" hidden="1">{#N/A,#N/A,TRUE,"Serviços"}</definedName>
    <definedName name="_____PL1" localSheetId="14">#REF!</definedName>
    <definedName name="_____r" localSheetId="14">#REF!</definedName>
    <definedName name="____OUT98" localSheetId="11" hidden="1">{#N/A,#N/A,TRUE,"Serviços"}</definedName>
    <definedName name="____OUT98" localSheetId="12" hidden="1">{#N/A,#N/A,TRUE,"Serviços"}</definedName>
    <definedName name="____OUT98" localSheetId="4" hidden="1">{#N/A,#N/A,TRUE,"Serviços"}</definedName>
    <definedName name="____OUT98" hidden="1">{#N/A,#N/A,TRUE,"Serviços"}</definedName>
    <definedName name="____r" localSheetId="14">#REF!</definedName>
    <definedName name="___Ext2" localSheetId="14">'[2]P A T O 99 B'!#REF!</definedName>
    <definedName name="___PL1" localSheetId="14">#REF!</definedName>
    <definedName name="___r" localSheetId="14">#REF!</definedName>
    <definedName name="__OUT98" localSheetId="11" hidden="1">{#N/A,#N/A,TRUE,"Serviços"}</definedName>
    <definedName name="__OUT98" localSheetId="12" hidden="1">{#N/A,#N/A,TRUE,"Serviços"}</definedName>
    <definedName name="__OUT98" localSheetId="4" hidden="1">{#N/A,#N/A,TRUE,"Serviços"}</definedName>
    <definedName name="__OUT98" hidden="1">{#N/A,#N/A,TRUE,"Serviços"}</definedName>
    <definedName name="__r" localSheetId="14">#REF!</definedName>
    <definedName name="_10Excel_BuiltIn_Print_Titles_7_1" localSheetId="14">(#REF!,#REF!)</definedName>
    <definedName name="_11Excel_BuiltIn_Print_Titles_9_1" localSheetId="14">(#REF!,#REF!)</definedName>
    <definedName name="_1Excel_BuiltIn_Print_Titles_13_1" localSheetId="14">(#REF!,#REF!)</definedName>
    <definedName name="_2Excel_BuiltIn_Print_Titles_21_1" localSheetId="14">(#REF!,#REF!)</definedName>
    <definedName name="_3Excel_BuiltIn_Print_Titles_29_1" localSheetId="14">(#REF!,#REF!)</definedName>
    <definedName name="_4Excel_BuiltIn_Print_Titles_3_1" localSheetId="14">(#REF!,#REF!)</definedName>
    <definedName name="_5Excel_BuiltIn_Print_Titles_30_1" localSheetId="14">(#REF!,#REF!)</definedName>
    <definedName name="_6Excel_BuiltIn_Print_Titles_32_1" localSheetId="14">(#REF!,#REF!)</definedName>
    <definedName name="_7Excel_BuiltIn_Print_Titles_33_1" localSheetId="14">(#REF!,#REF!)</definedName>
    <definedName name="_8Excel_BuiltIn_Print_Titles_34_1" localSheetId="14">(#REF!,#REF!)</definedName>
    <definedName name="_9Excel_BuiltIn_Print_Titles_5_1" localSheetId="14">(#REF!,#REF!)</definedName>
    <definedName name="_Ext2" localSheetId="14">'[2]P A T O 99 B'!#REF!</definedName>
    <definedName name="_xlnm._FilterDatabase" localSheetId="7" hidden="1">DG!$A$2:$G$2</definedName>
    <definedName name="_xlnm._FilterDatabase" localSheetId="1" hidden="1">PRANCHA!$A$1:$E$1</definedName>
    <definedName name="_OUT98" localSheetId="11" hidden="1">{#N/A,#N/A,TRUE,"Serviços"}</definedName>
    <definedName name="_OUT98" localSheetId="12" hidden="1">{#N/A,#N/A,TRUE,"Serviços"}</definedName>
    <definedName name="_OUT98" localSheetId="4" hidden="1">{#N/A,#N/A,TRUE,"Serviços"}</definedName>
    <definedName name="_OUT98" hidden="1">{#N/A,#N/A,TRUE,"Serviços"}</definedName>
    <definedName name="_PL1" localSheetId="14">#REF!</definedName>
    <definedName name="_r" localSheetId="14">#REF!</definedName>
    <definedName name="_S" localSheetId="14">[1]COMPOS1!#REF!</definedName>
    <definedName name="_S_24" localSheetId="14">[1]COMPOS1!#REF!</definedName>
    <definedName name="_S_26" localSheetId="14">[3]COMPOS1!#REF!</definedName>
    <definedName name="_S_27" localSheetId="14">[1]COMPOS1!#REF!</definedName>
    <definedName name="_S_28" localSheetId="14">[3]COMPOS1!#REF!</definedName>
    <definedName name="_S_29" localSheetId="14">[3]COMPOS1!#REF!</definedName>
    <definedName name="_S_9" localSheetId="14">[1]COMPOS1!#REF!</definedName>
    <definedName name="ALTA" localSheetId="14">'[4]PRO-08'!#REF!</definedName>
    <definedName name="ALTA_24" localSheetId="14">'[5]PRO-08'!#REF!</definedName>
    <definedName name="ALTA_26" localSheetId="14">'[6]PRO-08'!#REF!</definedName>
    <definedName name="ALTA_27" localSheetId="14">'[5]PRO-08'!#REF!</definedName>
    <definedName name="ALTA_9" localSheetId="14">'[5]PRO-08'!#REF!</definedName>
    <definedName name="_xlnm.Print_Area" localSheetId="11">Cód!$A$1:$D$15</definedName>
    <definedName name="_xlnm.Print_Area" localSheetId="9">'SV1'!$A$1:$V$14</definedName>
    <definedName name="AREA_PLACA" localSheetId="9">#REF!</definedName>
    <definedName name="AREA_PLACA">#REF!</definedName>
    <definedName name="Aut_original" localSheetId="14">[7]PROJETO!#REF!</definedName>
    <definedName name="Aut_resumo" localSheetId="14">[8]RESUMO_AUT1!#REF!</definedName>
    <definedName name="BDI" localSheetId="14">#REF!</definedName>
    <definedName name="BDI_24" localSheetId="14">#REF!</definedName>
    <definedName name="BDI_26" localSheetId="14">#REF!</definedName>
    <definedName name="BDI_27" localSheetId="14">#REF!</definedName>
    <definedName name="BDI_9" localSheetId="14">#REF!</definedName>
    <definedName name="BR" localSheetId="14">#REF!</definedName>
    <definedName name="CAPA" localSheetId="11" hidden="1">{#N/A,#N/A,TRUE,"Serviços"}</definedName>
    <definedName name="CAPA" localSheetId="12" hidden="1">{#N/A,#N/A,TRUE,"Serviços"}</definedName>
    <definedName name="CAPA" localSheetId="4" hidden="1">{#N/A,#N/A,TRUE,"Serviços"}</definedName>
    <definedName name="CAPA" hidden="1">{#N/A,#N/A,TRUE,"Serviços"}</definedName>
    <definedName name="capa1" localSheetId="11" hidden="1">{#N/A,#N/A,TRUE,"Serviços"}</definedName>
    <definedName name="capa1" localSheetId="12" hidden="1">{#N/A,#N/A,TRUE,"Serviços"}</definedName>
    <definedName name="capa1" localSheetId="4" hidden="1">{#N/A,#N/A,TRUE,"Serviços"}</definedName>
    <definedName name="capa1" hidden="1">{#N/A,#N/A,TRUE,"Serviços"}</definedName>
    <definedName name="capa2" localSheetId="11" hidden="1">{#N/A,#N/A,TRUE,"Serviços"}</definedName>
    <definedName name="capa2" localSheetId="12" hidden="1">{#N/A,#N/A,TRUE,"Serviços"}</definedName>
    <definedName name="capa2" localSheetId="4" hidden="1">{#N/A,#N/A,TRUE,"Serviços"}</definedName>
    <definedName name="capa2" hidden="1">{#N/A,#N/A,TRUE,"Serviços"}</definedName>
    <definedName name="CLASSE">CLASSE!$A$1:$B$5</definedName>
    <definedName name="CODIGO" localSheetId="14">#REF!</definedName>
    <definedName name="Código" localSheetId="14">#REF!</definedName>
    <definedName name="CURV" localSheetId="9">#REF!</definedName>
    <definedName name="CURV">#REF!</definedName>
    <definedName name="curv_final" localSheetId="9">#REF!</definedName>
    <definedName name="curv_final">#REF!</definedName>
    <definedName name="curv_inicial" localSheetId="9">#REF!</definedName>
    <definedName name="curv_inicial">#REF!</definedName>
    <definedName name="CURVAS" localSheetId="9">#REF!</definedName>
    <definedName name="CURVAS">#REF!</definedName>
    <definedName name="Dados_Primário" localSheetId="14">#REF!</definedName>
    <definedName name="DAER1" localSheetId="11" hidden="1">{#N/A,#N/A,TRUE,"Serviços"}</definedName>
    <definedName name="DAER1" localSheetId="12" hidden="1">{#N/A,#N/A,TRUE,"Serviços"}</definedName>
    <definedName name="DAER1" localSheetId="4" hidden="1">{#N/A,#N/A,TRUE,"Serviços"}</definedName>
    <definedName name="DAER1" hidden="1">{#N/A,#N/A,TRUE,"Serviços"}</definedName>
    <definedName name="DEF_CURVAS" localSheetId="9">#REF!</definedName>
    <definedName name="DEF_CURVAS">#REF!</definedName>
    <definedName name="def_curvas_teste" localSheetId="9">#REF!</definedName>
    <definedName name="def_curvas_teste">#REF!</definedName>
    <definedName name="Defensa">#REF!</definedName>
    <definedName name="Densidades" localSheetId="14">#REF!</definedName>
    <definedName name="DF_ABATIDO" localSheetId="9">#REF!</definedName>
    <definedName name="DF_ABATIDO">#REF!</definedName>
    <definedName name="DF_AEREO" localSheetId="9">#REF!</definedName>
    <definedName name="DF_AEREO">#REF!</definedName>
    <definedName name="DF_AMORTECEDOR" localSheetId="9">#REF!</definedName>
    <definedName name="DF_AMORTECEDOR">#REF!</definedName>
    <definedName name="DF_ANCORAGEM" localSheetId="9">#REF!</definedName>
    <definedName name="DF_ANCORAGEM">#REF!</definedName>
    <definedName name="DF_CHUMB" localSheetId="9">#REF!</definedName>
    <definedName name="DF_CHUMB">#REF!</definedName>
    <definedName name="DF_DESVIADO" localSheetId="9">#REF!</definedName>
    <definedName name="DF_DESVIADO">#REF!</definedName>
    <definedName name="DF_DMR_CALCO" localSheetId="9">#REF!</definedName>
    <definedName name="DF_DMR_CALCO">#REF!</definedName>
    <definedName name="DF_DMR_LAM" localSheetId="9">#REF!</definedName>
    <definedName name="DF_DMR_LAM">#REF!</definedName>
    <definedName name="DF_DMR_POSTE" localSheetId="9">#REF!</definedName>
    <definedName name="DF_DMR_POSTE">#REF!</definedName>
    <definedName name="DF_DMSMS_QTD" localSheetId="9">#REF!</definedName>
    <definedName name="DF_DMSMS_QTD">#REF!</definedName>
    <definedName name="DF_EXEC" localSheetId="9">#REF!</definedName>
    <definedName name="DF_EXEC">#REF!</definedName>
    <definedName name="DF_PAINEL" localSheetId="9">#REF!</definedName>
    <definedName name="DF_PAINEL">#REF!</definedName>
    <definedName name="DF_REFLET" localSheetId="9">#REF!</definedName>
    <definedName name="DF_REFLET">#REF!</definedName>
    <definedName name="DF_REMOVER" localSheetId="9">#REF!</definedName>
    <definedName name="DF_REMOVER">#REF!</definedName>
    <definedName name="DF_SNV" localSheetId="9">#REF!</definedName>
    <definedName name="DF_SNV">#REF!</definedName>
    <definedName name="DF_TOTAL" localSheetId="9">#REF!</definedName>
    <definedName name="DF_TOTAL">#REF!</definedName>
    <definedName name="DG">DG!$A$2:$B$360</definedName>
    <definedName name="DGA" localSheetId="14">'[4]PRO-08'!#REF!</definedName>
    <definedName name="DGA_24" localSheetId="14">'[5]PRO-08'!#REF!</definedName>
    <definedName name="DGA_26" localSheetId="14">'[6]PRO-08'!#REF!</definedName>
    <definedName name="DGA_27" localSheetId="14">'[5]PRO-08'!#REF!</definedName>
    <definedName name="DGA_9" localSheetId="14">'[5]PRO-08'!#REF!</definedName>
    <definedName name="EST" localSheetId="14">#REF!</definedName>
    <definedName name="EXA" localSheetId="14">'[4]PRO-08'!#REF!</definedName>
    <definedName name="EXA_24" localSheetId="14">'[5]PRO-08'!#REF!</definedName>
    <definedName name="EXA_26" localSheetId="14">'[6]PRO-08'!#REF!</definedName>
    <definedName name="EXA_27" localSheetId="14">'[5]PRO-08'!#REF!</definedName>
    <definedName name="EXA_9" localSheetId="14">'[5]PRO-08'!#REF!</definedName>
    <definedName name="Excel_BuiltIn_Print_Titles_13" localSheetId="14">(#REF!,#REF!)</definedName>
    <definedName name="Excel_BuiltIn_Print_Titles_14" localSheetId="14">('[9]Capa Memória de Calc'!$A$1:$F$65536,'[9]Capa Memória de Calc'!#REF!)</definedName>
    <definedName name="Excel_BuiltIn_Print_Titles_20" localSheetId="14">(#REF!,#REF!)</definedName>
    <definedName name="Excel_BuiltIn_Print_Titles_22" localSheetId="14">('[9]Capa Resumo'!$A$1:$F$65536,'[9]Capa Resumo'!#REF!)</definedName>
    <definedName name="Excel_BuiltIn_Print_Titles_27" localSheetId="14">(#REF!,#REF!)</definedName>
    <definedName name="Excel_BuiltIn_Print_Titles_28" localSheetId="14">(#REF!,#REF!)</definedName>
    <definedName name="Excel_BuiltIn_Print_Titles_3" localSheetId="14">(#REF!,#REF!)</definedName>
    <definedName name="Excel_BuiltIn_Print_Titles_30" localSheetId="14">(#REF!,#REF!)</definedName>
    <definedName name="Excel_BuiltIn_Print_Titles_31" localSheetId="14">(#REF!,#REF!)</definedName>
    <definedName name="Excel_BuiltIn_Print_Titles_32" localSheetId="14">(#REF!,#REF!)</definedName>
    <definedName name="Excel_BuiltIn_Print_Titles_33" localSheetId="14">('[9]Capa Anexo II'!$A$1:$F$65536,'[9]Capa Anexo II'!#REF!)</definedName>
    <definedName name="Excel_BuiltIn_Print_Titles_34" localSheetId="14">('[9]Capa Anexo III'!$A$1:$F$65536,'[9]Capa Anexo III'!#REF!)</definedName>
    <definedName name="Excel_BuiltIn_Print_Titles_35" localSheetId="14">('[9]Capa Anexo IV'!$A$1:$F$65536,'[9]Capa Anexo IV'!#REF!)</definedName>
    <definedName name="Excel_BuiltIn_Print_Titles_5" localSheetId="14">(#REF!,#REF!)</definedName>
    <definedName name="Excel_BuiltIn_Print_Titles_7" localSheetId="14">(#REF!,#REF!)</definedName>
    <definedName name="Excel_BuiltIn_Print_Titles_9" localSheetId="14">(#REF!,#REF!)</definedName>
    <definedName name="Ext" localSheetId="14">#REF!</definedName>
    <definedName name="ExtFaixa" localSheetId="14">#REF!</definedName>
    <definedName name="ExtFaixa2" localSheetId="14">'[2]P A T O 99 B'!#REF!</definedName>
    <definedName name="fabiola" localSheetId="14">[1]COMPOS1!#REF!</definedName>
    <definedName name="FATURAS2002" localSheetId="11" hidden="1">{#N/A,#N/A,TRUE,"Serviços"}</definedName>
    <definedName name="FATURAS2002" localSheetId="12" hidden="1">{#N/A,#N/A,TRUE,"Serviços"}</definedName>
    <definedName name="FATURAS2002" localSheetId="4" hidden="1">{#N/A,#N/A,TRUE,"Serviços"}</definedName>
    <definedName name="FATURAS2002" hidden="1">{#N/A,#N/A,TRUE,"Serviços"}</definedName>
    <definedName name="fc1a" localSheetId="14">'[4]PRO-08'!#REF!</definedName>
    <definedName name="fc1a_24" localSheetId="14">'[5]PRO-08'!#REF!</definedName>
    <definedName name="fc1a_26" localSheetId="14">'[6]PRO-08'!#REF!</definedName>
    <definedName name="fc1a_27" localSheetId="14">'[5]PRO-08'!#REF!</definedName>
    <definedName name="fc1a_9" localSheetId="14">'[5]PRO-08'!#REF!</definedName>
    <definedName name="FC2A" localSheetId="14">'[4]PRO-08'!#REF!</definedName>
    <definedName name="FC2A_24" localSheetId="14">'[5]PRO-08'!#REF!</definedName>
    <definedName name="FC2A_26" localSheetId="14">'[6]PRO-08'!#REF!</definedName>
    <definedName name="FC2A_27" localSheetId="14">'[5]PRO-08'!#REF!</definedName>
    <definedName name="FC2A_9" localSheetId="14">'[5]PRO-08'!#REF!</definedName>
    <definedName name="FC3A" localSheetId="14">'[4]PRO-08'!#REF!</definedName>
    <definedName name="FC3A_24" localSheetId="14">'[5]PRO-08'!#REF!</definedName>
    <definedName name="FC3A_26" localSheetId="14">'[6]PRO-08'!#REF!</definedName>
    <definedName name="FC3A_27" localSheetId="14">'[5]PRO-08'!#REF!</definedName>
    <definedName name="FC3A_9" localSheetId="14">'[5]PRO-08'!#REF!</definedName>
    <definedName name="FLU" localSheetId="14">#REF!</definedName>
    <definedName name="FOLHA01" localSheetId="11" hidden="1">{#N/A,#N/A,TRUE,"Serviços"}</definedName>
    <definedName name="FOLHA01" localSheetId="12" hidden="1">{#N/A,#N/A,TRUE,"Serviços"}</definedName>
    <definedName name="FOLHA01" localSheetId="4" hidden="1">{#N/A,#N/A,TRUE,"Serviços"}</definedName>
    <definedName name="FOLHA01" hidden="1">{#N/A,#N/A,TRUE,"Serviços"}</definedName>
    <definedName name="folha1" localSheetId="11" hidden="1">{#N/A,#N/A,TRUE,"Serviços"}</definedName>
    <definedName name="folha1" localSheetId="12" hidden="1">{#N/A,#N/A,TRUE,"Serviços"}</definedName>
    <definedName name="folha1" localSheetId="4" hidden="1">{#N/A,#N/A,TRUE,"Serviços"}</definedName>
    <definedName name="folha1" hidden="1">{#N/A,#N/A,TRUE,"Serviços"}</definedName>
    <definedName name="FOLHAS" localSheetId="9">PRANCHA!#REF!</definedName>
    <definedName name="FOLHAS">PRANCHA!#REF!</definedName>
    <definedName name="GEOVANI" localSheetId="14">#REF!</definedName>
    <definedName name="GEOVANI2" localSheetId="14">[10]PROJETO!#REF!</definedName>
    <definedName name="gtryfj" localSheetId="11" hidden="1">{#N/A,#N/A,TRUE,"Serviços"}</definedName>
    <definedName name="gtryfj" localSheetId="12" hidden="1">{#N/A,#N/A,TRUE,"Serviços"}</definedName>
    <definedName name="gtryfj" localSheetId="4" hidden="1">{#N/A,#N/A,TRUE,"Serviços"}</definedName>
    <definedName name="gtryfj" hidden="1">{#N/A,#N/A,TRUE,"Serviços"}</definedName>
    <definedName name="hi" localSheetId="14">#REF!</definedName>
    <definedName name="hi_24" localSheetId="14">#REF!</definedName>
    <definedName name="hi_26" localSheetId="14">#REF!</definedName>
    <definedName name="hi_27" localSheetId="14">#REF!</definedName>
    <definedName name="hi_9" localSheetId="14">#REF!</definedName>
    <definedName name="JANEIRO2003" localSheetId="11" hidden="1">{#N/A,#N/A,TRUE,"Serviços"}</definedName>
    <definedName name="JANEIRO2003" localSheetId="12" hidden="1">{#N/A,#N/A,TRUE,"Serviços"}</definedName>
    <definedName name="JANEIRO2003" localSheetId="4" hidden="1">{#N/A,#N/A,TRUE,"Serviços"}</definedName>
    <definedName name="JANEIRO2003" hidden="1">{#N/A,#N/A,TRUE,"Serviços"}</definedName>
    <definedName name="LEG">LEGENDAS!$A$2:$B$16</definedName>
    <definedName name="lg">LEGENDAS!$A$2:$B$16</definedName>
    <definedName name="LG_AREA" localSheetId="9">#REF!</definedName>
    <definedName name="LG_AREA">#REF!</definedName>
    <definedName name="LG_AREA_APL" localSheetId="9">#REF!</definedName>
    <definedName name="LG_AREA_APL">#REF!</definedName>
    <definedName name="LG_CREMA" localSheetId="9">#REF!</definedName>
    <definedName name="LG_CREMA">#REF!</definedName>
    <definedName name="LG_SNV" localSheetId="9">#REF!</definedName>
    <definedName name="LG_SNV">#REF!</definedName>
    <definedName name="MATRIZ" localSheetId="9">PRANCHA!#REF!</definedName>
    <definedName name="MATRIZ">PRANCHA!#REF!</definedName>
    <definedName name="MATRIZ_LEGENDAS">LEGENDAS!$A$2:$C$16</definedName>
    <definedName name="NTEI" localSheetId="14">'[4]PRO-08'!#REF!</definedName>
    <definedName name="NTEI_24" localSheetId="14">'[5]PRO-08'!#REF!</definedName>
    <definedName name="NTEI_26" localSheetId="14">'[6]PRO-08'!#REF!</definedName>
    <definedName name="NTEI_27" localSheetId="14">'[5]PRO-08'!#REF!</definedName>
    <definedName name="NTEI_9" localSheetId="14">'[5]PRO-08'!#REF!</definedName>
    <definedName name="OPA" localSheetId="14">'[4]PRO-08'!#REF!</definedName>
    <definedName name="OPA_24" localSheetId="14">'[5]PRO-08'!#REF!</definedName>
    <definedName name="OPA_26" localSheetId="14">'[6]PRO-08'!#REF!</definedName>
    <definedName name="OPA_27" localSheetId="14">'[5]PRO-08'!#REF!</definedName>
    <definedName name="OPA_9" localSheetId="14">'[5]PRO-08'!#REF!</definedName>
    <definedName name="orçamrest" localSheetId="11" hidden="1">{#N/A,#N/A,TRUE,"Serviços"}</definedName>
    <definedName name="orçamrest" localSheetId="12" hidden="1">{#N/A,#N/A,TRUE,"Serviços"}</definedName>
    <definedName name="orçamrest" localSheetId="4" hidden="1">{#N/A,#N/A,TRUE,"Serviços"}</definedName>
    <definedName name="orçamrest" hidden="1">{#N/A,#N/A,TRUE,"Serviços"}</definedName>
    <definedName name="PassaExtenso" localSheetId="14">[11]!PassaExtenso</definedName>
    <definedName name="PassaExtenso" localSheetId="9">[11]!PassaExtenso</definedName>
    <definedName name="PassaExtenso">[11]!PassaExtenso</definedName>
    <definedName name="PassaExtenso_24" localSheetId="14">legendas_cadastro!PassaExtenso</definedName>
    <definedName name="PassaExtenso_9" localSheetId="14">legendas_cadastro!PassaExtenso</definedName>
    <definedName name="PAV" localSheetId="14">[12]RESUMO_AUT1!#REF!</definedName>
    <definedName name="PAVIMENTONOVO" localSheetId="14">[13]QuQuant!#REF!</definedName>
    <definedName name="PELICULA" localSheetId="9">#REF!</definedName>
    <definedName name="PELICULA">#REF!</definedName>
    <definedName name="PERFIS_MT">PERFIS_MT!$A$2:$B$21</definedName>
    <definedName name="PRANCHAS">PRANCHA!$A$2:$B$674</definedName>
    <definedName name="Print" localSheetId="14">[14]QuQuant!#REF!</definedName>
    <definedName name="Print_Area_MI" localSheetId="14">#REF!</definedName>
    <definedName name="PROD_1" localSheetId="11" hidden="1">{#N/A,#N/A,TRUE,"Serviços"}</definedName>
    <definedName name="PROD_1" localSheetId="12" hidden="1">{#N/A,#N/A,TRUE,"Serviços"}</definedName>
    <definedName name="PROD_1" localSheetId="4" hidden="1">{#N/A,#N/A,TRUE,"Serviços"}</definedName>
    <definedName name="PROD_1" hidden="1">{#N/A,#N/A,TRUE,"Serviços"}</definedName>
    <definedName name="q" localSheetId="14">'[2]P A T O 99 B'!#REF!</definedName>
    <definedName name="quilometros" localSheetId="14">#REF!</definedName>
    <definedName name="REFLET" localSheetId="9">[15]sin_hor_inventario!#REF!</definedName>
    <definedName name="REFLET">[15]sin_hor_inventario!#REF!</definedName>
    <definedName name="REGULA" localSheetId="14">#REF!</definedName>
    <definedName name="REGULA_24" localSheetId="14">#REF!</definedName>
    <definedName name="REGULA_26" localSheetId="14">#REF!</definedName>
    <definedName name="REGULA_27" localSheetId="14">#REF!</definedName>
    <definedName name="REGULA_9" localSheetId="14">#REF!</definedName>
    <definedName name="REL" localSheetId="11" hidden="1">{#N/A,#N/A,TRUE,"Serviços"}</definedName>
    <definedName name="REL" localSheetId="12" hidden="1">{#N/A,#N/A,TRUE,"Serviços"}</definedName>
    <definedName name="REL" localSheetId="4" hidden="1">{#N/A,#N/A,TRUE,"Serviços"}</definedName>
    <definedName name="REL" hidden="1">{#N/A,#N/A,TRUE,"Serviços"}</definedName>
    <definedName name="RMA" localSheetId="14">'[4]PRO-08'!#REF!</definedName>
    <definedName name="RMA_24" localSheetId="14">'[5]PRO-08'!#REF!</definedName>
    <definedName name="RMA_26" localSheetId="14">'[6]PRO-08'!#REF!</definedName>
    <definedName name="RMA_27" localSheetId="14">'[5]PRO-08'!#REF!</definedName>
    <definedName name="RMA_9" localSheetId="14">'[5]PRO-08'!#REF!</definedName>
    <definedName name="rr" localSheetId="11" hidden="1">{#N/A,#N/A,TRUE,"Serviços"}</definedName>
    <definedName name="rr" localSheetId="12" hidden="1">{#N/A,#N/A,TRUE,"Serviços"}</definedName>
    <definedName name="rr" localSheetId="4" hidden="1">{#N/A,#N/A,TRUE,"Serviços"}</definedName>
    <definedName name="rr" hidden="1">{#N/A,#N/A,TRUE,"Serviços"}</definedName>
    <definedName name="rrff" localSheetId="11" hidden="1">{#N/A,#N/A,TRUE,"Serviços"}</definedName>
    <definedName name="rrff" localSheetId="12" hidden="1">{#N/A,#N/A,TRUE,"Serviços"}</definedName>
    <definedName name="rrff" localSheetId="4" hidden="1">{#N/A,#N/A,TRUE,"Serviços"}</definedName>
    <definedName name="rrff" hidden="1">{#N/A,#N/A,TRUE,"Serviços"}</definedName>
    <definedName name="s" localSheetId="14">[1]COMPOS1!#REF!</definedName>
    <definedName name="Serviço" localSheetId="14">#REF!</definedName>
    <definedName name="SETEMBRO" localSheetId="11" hidden="1">{#N/A,#N/A,TRUE,"Serviços"}</definedName>
    <definedName name="SETEMBRO" localSheetId="12" hidden="1">{#N/A,#N/A,TRUE,"Serviços"}</definedName>
    <definedName name="SETEMBRO" localSheetId="4" hidden="1">{#N/A,#N/A,TRUE,"Serviços"}</definedName>
    <definedName name="SETEMBRO" hidden="1">{#N/A,#N/A,TRUE,"Serviços"}</definedName>
    <definedName name="SH_APLIC" localSheetId="9">#REF!</definedName>
    <definedName name="SH_APLIC">#REF!</definedName>
    <definedName name="SH_AREA" localSheetId="9">#REF!</definedName>
    <definedName name="SH_AREA">#REF!</definedName>
    <definedName name="SH_AREA_APL" localSheetId="9">#REF!</definedName>
    <definedName name="SH_AREA_APL">#REF!</definedName>
    <definedName name="SH_CREMA" localSheetId="9">#REF!</definedName>
    <definedName name="SH_CREMA">#REF!</definedName>
    <definedName name="SH_SNV" localSheetId="9">#REF!</definedName>
    <definedName name="SH_SNV">#REF!</definedName>
    <definedName name="SH_VMD" localSheetId="9">#REF!</definedName>
    <definedName name="SH_VMD">#REF!</definedName>
    <definedName name="SNV">SNV!$A$1:$B$4</definedName>
    <definedName name="SNV_PLACA" localSheetId="9">#REF!</definedName>
    <definedName name="SNV_PLACA">#REF!</definedName>
    <definedName name="SNVS">SNV!$A$1:$B$4</definedName>
    <definedName name="SomaMedAtual" localSheetId="14">SUM(IF(#REF!=#REF!,IF(#REF!=#REF!,#REF!)))</definedName>
    <definedName name="SUBSTRATO_P" localSheetId="9">#REF!</definedName>
    <definedName name="SUBSTRATO_P">#REF!</definedName>
    <definedName name="SV_AREA" localSheetId="9">#REF!</definedName>
    <definedName name="SV_AREA">#REF!</definedName>
    <definedName name="SV_MODULACAO" localSheetId="9">#REF!</definedName>
    <definedName name="SV_MODULACAO">#REF!</definedName>
    <definedName name="SV_PELICULA" localSheetId="9">#REF!</definedName>
    <definedName name="SV_PELICULA">#REF!</definedName>
    <definedName name="SV_PESO_SUP_MT" localSheetId="9">#REF!</definedName>
    <definedName name="SV_PESO_SUP_MT">#REF!</definedName>
    <definedName name="SV_SNV" localSheetId="9">#REF!</definedName>
    <definedName name="SV_SNV">#REF!</definedName>
    <definedName name="SV_SUBSTRATO" localSheetId="9">#REF!</definedName>
    <definedName name="SV_SUBSTRATO">#REF!</definedName>
    <definedName name="SV_SUP_MAT" localSheetId="9">#REF!</definedName>
    <definedName name="SV_SUP_MAT">#REF!</definedName>
    <definedName name="SV_SUP_QTE" localSheetId="9">#REF!</definedName>
    <definedName name="SV_SUP_QTE">#REF!</definedName>
    <definedName name="Tab_Serv." localSheetId="14">#REF!</definedName>
    <definedName name="Tab_Serviços" localSheetId="14">#REF!</definedName>
    <definedName name="TC_QTE" localSheetId="9">#REF!</definedName>
    <definedName name="TC_QTE">#REF!</definedName>
    <definedName name="TC_SNV" localSheetId="9">#REF!</definedName>
    <definedName name="TC_SNV">#REF!</definedName>
    <definedName name="TC_TACHA_BI_APL" localSheetId="9">#REF!</definedName>
    <definedName name="TC_TACHA_BI_APL">#REF!</definedName>
    <definedName name="TC_TACHA_MONO_APL" localSheetId="9">#REF!</definedName>
    <definedName name="TC_TACHA_MONO_APL">#REF!</definedName>
    <definedName name="TC_TACHAO_BI_APL" localSheetId="9">#REF!</definedName>
    <definedName name="TC_TACHAO_BI_APL">#REF!</definedName>
    <definedName name="TC_TACHAO_MONO_APL" localSheetId="9">#REF!</definedName>
    <definedName name="TC_TACHAO_MONO_APL">#REF!</definedName>
    <definedName name="TC_VDM" localSheetId="9">#REF!</definedName>
    <definedName name="TC_VDM">#REF!</definedName>
    <definedName name="TIPOLOGIA" localSheetId="9">#REF!</definedName>
    <definedName name="TIPOLOGIA">#REF!</definedName>
    <definedName name="TOTALSAIBRO" localSheetId="14">#REF!</definedName>
    <definedName name="TRAF" localSheetId="14">[12]RESUMO_AUT1!#REF!</definedName>
    <definedName name="transporte" localSheetId="14">#REF!</definedName>
    <definedName name="TYUIO" localSheetId="11" hidden="1">{#N/A,#N/A,TRUE,"Serviços"}</definedName>
    <definedName name="TYUIO" localSheetId="12" hidden="1">{#N/A,#N/A,TRUE,"Serviços"}</definedName>
    <definedName name="TYUIO" localSheetId="4" hidden="1">{#N/A,#N/A,TRUE,"Serviços"}</definedName>
    <definedName name="TYUIO" hidden="1">{#N/A,#N/A,TRUE,"Serviços"}</definedName>
    <definedName name="VAMM" localSheetId="14">#REF!</definedName>
    <definedName name="VDM">VDM!$A$2:$B$10</definedName>
    <definedName name="wrn.Tipo." localSheetId="11" hidden="1">{#N/A,#N/A,TRUE,"Serviços"}</definedName>
    <definedName name="wrn.Tipo." localSheetId="12" hidden="1">{#N/A,#N/A,TRUE,"Serviços"}</definedName>
    <definedName name="wrn.Tipo." localSheetId="4" hidden="1">{#N/A,#N/A,TRUE,"Serviços"}</definedName>
    <definedName name="wrn.Tipo." hidden="1">{#N/A,#N/A,TRUE,"Serviços"}</definedName>
    <definedName name="x" localSheetId="14">[16]Equipamentos!#REF!</definedName>
    <definedName name="x_24" localSheetId="14">[16]Equipamentos!#REF!</definedName>
    <definedName name="x_26" localSheetId="14">[17]Equipamentos!#REF!</definedName>
    <definedName name="x_27" localSheetId="14">[16]Equipamentos!#REF!</definedName>
    <definedName name="x_28" localSheetId="14">[17]Equipamentos!#REF!</definedName>
    <definedName name="x_29" localSheetId="14">[17]Equipamentos!#REF!</definedName>
    <definedName name="x_9" localSheetId="14">[16]Equipamentos!#REF!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3" i="62" l="1"/>
  <c r="A4" i="62" s="1"/>
  <c r="A5" i="62" s="1"/>
  <c r="A6" i="62" s="1"/>
  <c r="A7" i="62" s="1"/>
  <c r="A8" i="62" s="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A41" i="62" s="1"/>
  <c r="A42" i="62" s="1"/>
  <c r="A43" i="62" s="1"/>
  <c r="A44" i="62" s="1"/>
  <c r="A45" i="62" s="1"/>
  <c r="A46" i="62" s="1"/>
  <c r="A47" i="62" s="1"/>
  <c r="A48" i="62" s="1"/>
  <c r="A49" i="62" s="1"/>
  <c r="A50" i="62" s="1"/>
  <c r="A51" i="62" s="1"/>
  <c r="A52" i="62" s="1"/>
  <c r="A53" i="62" s="1"/>
  <c r="A54" i="62" s="1"/>
  <c r="A55" i="62" s="1"/>
  <c r="A56" i="62" s="1"/>
  <c r="A57" i="62" s="1"/>
  <c r="A58" i="62" s="1"/>
  <c r="A59" i="62" s="1"/>
  <c r="A60" i="62" s="1"/>
  <c r="A61" i="62" s="1"/>
  <c r="A62" i="62" s="1"/>
  <c r="A63" i="62" s="1"/>
  <c r="A64" i="62" s="1"/>
  <c r="A65" i="62" s="1"/>
  <c r="A66" i="62" s="1"/>
  <c r="A67" i="62" s="1"/>
  <c r="A68" i="62" s="1"/>
  <c r="A69" i="62" s="1"/>
  <c r="A70" i="62" s="1"/>
  <c r="A71" i="62" s="1"/>
  <c r="A72" i="62" s="1"/>
  <c r="A73" i="62" s="1"/>
  <c r="A74" i="62" s="1"/>
  <c r="A75" i="62" s="1"/>
  <c r="A76" i="62" s="1"/>
  <c r="A77" i="62" s="1"/>
  <c r="A78" i="62" s="1"/>
  <c r="A79" i="62" s="1"/>
  <c r="A80" i="62" s="1"/>
  <c r="A81" i="62" s="1"/>
  <c r="A82" i="62" s="1"/>
  <c r="A83" i="62" s="1"/>
  <c r="A84" i="62" s="1"/>
  <c r="A85" i="62" s="1"/>
  <c r="A86" i="62" s="1"/>
  <c r="A87" i="62" s="1"/>
  <c r="A88" i="62" s="1"/>
  <c r="A89" i="62" s="1"/>
  <c r="A90" i="62" s="1"/>
  <c r="A91" i="62" s="1"/>
  <c r="A92" i="62" s="1"/>
  <c r="A93" i="62" s="1"/>
  <c r="A94" i="62" s="1"/>
  <c r="A95" i="62" s="1"/>
  <c r="A96" i="62" s="1"/>
  <c r="A97" i="62" s="1"/>
  <c r="A98" i="62" s="1"/>
  <c r="A99" i="62" s="1"/>
  <c r="A100" i="62" s="1"/>
  <c r="A101" i="62" s="1"/>
  <c r="A102" i="62" s="1"/>
  <c r="A103" i="62" s="1"/>
  <c r="A104" i="62" s="1"/>
  <c r="A105" i="62" s="1"/>
  <c r="A106" i="62" s="1"/>
  <c r="A107" i="62" s="1"/>
  <c r="A108" i="62" s="1"/>
  <c r="A109" i="62" s="1"/>
  <c r="A110" i="62" s="1"/>
  <c r="A111" i="62" s="1"/>
  <c r="A112" i="62" s="1"/>
  <c r="A113" i="62" s="1"/>
  <c r="A114" i="62" s="1"/>
  <c r="A115" i="62" s="1"/>
  <c r="A116" i="62" s="1"/>
  <c r="A117" i="62" s="1"/>
  <c r="A118" i="62" s="1"/>
  <c r="A119" i="62" s="1"/>
  <c r="A120" i="62" s="1"/>
  <c r="A121" i="62" s="1"/>
  <c r="A122" i="62" s="1"/>
  <c r="A123" i="62" s="1"/>
  <c r="A124" i="62" s="1"/>
  <c r="A125" i="62" s="1"/>
  <c r="A126" i="62" s="1"/>
  <c r="A127" i="62" s="1"/>
  <c r="A128" i="62" s="1"/>
  <c r="A129" i="62" s="1"/>
  <c r="A130" i="62" s="1"/>
  <c r="A131" i="62" s="1"/>
  <c r="A132" i="62" s="1"/>
  <c r="A133" i="62" s="1"/>
  <c r="A134" i="62" s="1"/>
  <c r="A135" i="62" s="1"/>
  <c r="A136" i="62" s="1"/>
  <c r="A137" i="62" s="1"/>
  <c r="A138" i="62" s="1"/>
  <c r="A139" i="62" s="1"/>
  <c r="A140" i="62" s="1"/>
  <c r="A141" i="62" s="1"/>
  <c r="A142" i="62" s="1"/>
  <c r="A143" i="62" s="1"/>
  <c r="A144" i="62" s="1"/>
  <c r="A145" i="62" s="1"/>
  <c r="A146" i="62" s="1"/>
  <c r="A147" i="62" s="1"/>
  <c r="A148" i="62" s="1"/>
  <c r="A149" i="62" s="1"/>
  <c r="A150" i="62" s="1"/>
  <c r="A151" i="62" s="1"/>
  <c r="A152" i="62" s="1"/>
  <c r="A153" i="62" s="1"/>
  <c r="A154" i="62" s="1"/>
  <c r="A155" i="62" s="1"/>
  <c r="A156" i="62" s="1"/>
  <c r="A157" i="62" s="1"/>
  <c r="A158" i="62" s="1"/>
  <c r="A159" i="62" s="1"/>
  <c r="A160" i="62" s="1"/>
  <c r="A161" i="62" s="1"/>
  <c r="A162" i="62" s="1"/>
  <c r="A163" i="62" s="1"/>
  <c r="A164" i="62" s="1"/>
  <c r="A165" i="62" s="1"/>
  <c r="A166" i="62" s="1"/>
  <c r="A167" i="62" s="1"/>
  <c r="A168" i="62" s="1"/>
  <c r="A169" i="62" s="1"/>
  <c r="A170" i="62" s="1"/>
  <c r="A171" i="62" s="1"/>
  <c r="A172" i="62" s="1"/>
  <c r="A173" i="62" s="1"/>
  <c r="A174" i="62" s="1"/>
  <c r="A175" i="62" s="1"/>
  <c r="A176" i="62" s="1"/>
  <c r="A177" i="62" s="1"/>
  <c r="A178" i="62" s="1"/>
  <c r="A179" i="62" s="1"/>
  <c r="A180" i="62" s="1"/>
  <c r="A181" i="62" s="1"/>
  <c r="A182" i="62" s="1"/>
  <c r="A183" i="62" s="1"/>
  <c r="A184" i="62" s="1"/>
  <c r="A185" i="62" s="1"/>
  <c r="A186" i="62" s="1"/>
  <c r="A187" i="62" s="1"/>
  <c r="A188" i="62" s="1"/>
  <c r="A189" i="62" s="1"/>
  <c r="A190" i="62" s="1"/>
  <c r="A191" i="62" s="1"/>
  <c r="A192" i="62" s="1"/>
  <c r="A193" i="62" s="1"/>
  <c r="A194" i="62" s="1"/>
  <c r="A195" i="62" s="1"/>
  <c r="A196" i="62" s="1"/>
  <c r="A197" i="62" s="1"/>
  <c r="A198" i="62" s="1"/>
  <c r="A199" i="62" s="1"/>
  <c r="A200" i="62" s="1"/>
  <c r="A201" i="62" s="1"/>
  <c r="A202" i="62" s="1"/>
  <c r="A203" i="62" s="1"/>
  <c r="A204" i="62" s="1"/>
  <c r="A205" i="62" s="1"/>
  <c r="A206" i="62" s="1"/>
  <c r="A207" i="62" s="1"/>
  <c r="A208" i="62" s="1"/>
  <c r="A209" i="62" s="1"/>
  <c r="A210" i="62" s="1"/>
  <c r="A211" i="62" s="1"/>
  <c r="A212" i="62" s="1"/>
  <c r="A213" i="62" s="1"/>
  <c r="A214" i="62" s="1"/>
  <c r="A215" i="62" s="1"/>
  <c r="A216" i="62" s="1"/>
  <c r="A217" i="62" s="1"/>
  <c r="A218" i="62" s="1"/>
  <c r="A219" i="62" s="1"/>
  <c r="A220" i="62" s="1"/>
  <c r="A221" i="62" s="1"/>
  <c r="A222" i="62" s="1"/>
  <c r="A223" i="62" s="1"/>
  <c r="A224" i="62" s="1"/>
  <c r="A225" i="62" s="1"/>
  <c r="A226" i="62" s="1"/>
  <c r="A227" i="62" s="1"/>
  <c r="A228" i="62" s="1"/>
  <c r="A229" i="62" s="1"/>
  <c r="A230" i="62" s="1"/>
  <c r="A231" i="62" s="1"/>
  <c r="A232" i="62" s="1"/>
  <c r="A233" i="62" s="1"/>
  <c r="A234" i="62" s="1"/>
  <c r="A235" i="62" s="1"/>
  <c r="A236" i="62" s="1"/>
  <c r="A237" i="62" s="1"/>
  <c r="A238" i="62" s="1"/>
  <c r="A239" i="62" s="1"/>
  <c r="A240" i="62" s="1"/>
  <c r="A241" i="62" s="1"/>
  <c r="A242" i="62" s="1"/>
  <c r="A243" i="62" s="1"/>
  <c r="A244" i="62" s="1"/>
  <c r="A245" i="62" s="1"/>
  <c r="A246" i="62" s="1"/>
  <c r="A247" i="62" s="1"/>
  <c r="A248" i="62" s="1"/>
  <c r="A249" i="62" s="1"/>
  <c r="A250" i="62" s="1"/>
  <c r="A251" i="62" s="1"/>
  <c r="A252" i="62" s="1"/>
  <c r="A253" i="62" s="1"/>
  <c r="A254" i="62" s="1"/>
  <c r="A255" i="62" s="1"/>
  <c r="A256" i="62" s="1"/>
  <c r="A257" i="62" s="1"/>
  <c r="A258" i="62" s="1"/>
  <c r="A259" i="62" s="1"/>
  <c r="A260" i="62" s="1"/>
  <c r="A261" i="62" s="1"/>
  <c r="A262" i="62" s="1"/>
  <c r="A263" i="62" s="1"/>
  <c r="A264" i="62" s="1"/>
  <c r="A265" i="62" s="1"/>
  <c r="A266" i="62" s="1"/>
  <c r="A267" i="62" s="1"/>
  <c r="A268" i="62" s="1"/>
  <c r="A269" i="62" s="1"/>
  <c r="A270" i="62" s="1"/>
  <c r="A271" i="62" s="1"/>
  <c r="A272" i="62" s="1"/>
  <c r="A273" i="62" s="1"/>
  <c r="A274" i="62" s="1"/>
  <c r="A275" i="62" s="1"/>
  <c r="A276" i="62" s="1"/>
  <c r="A277" i="62" s="1"/>
  <c r="A278" i="62" s="1"/>
  <c r="A279" i="62" s="1"/>
  <c r="A280" i="62" s="1"/>
  <c r="A281" i="62" s="1"/>
  <c r="A282" i="62" s="1"/>
  <c r="A283" i="62" s="1"/>
  <c r="A284" i="62" s="1"/>
  <c r="A285" i="62" s="1"/>
  <c r="A286" i="62" s="1"/>
  <c r="A287" i="62" s="1"/>
  <c r="A288" i="62" s="1"/>
  <c r="A289" i="62" s="1"/>
  <c r="A290" i="62" s="1"/>
  <c r="A291" i="62" s="1"/>
  <c r="A292" i="62" s="1"/>
  <c r="A293" i="62" s="1"/>
  <c r="A294" i="62" s="1"/>
  <c r="A295" i="62" s="1"/>
  <c r="A296" i="62" s="1"/>
  <c r="A297" i="62" s="1"/>
  <c r="A298" i="62" s="1"/>
  <c r="A299" i="62" s="1"/>
  <c r="A300" i="62" s="1"/>
  <c r="A301" i="62" s="1"/>
  <c r="A302" i="62" s="1"/>
  <c r="A303" i="62" s="1"/>
  <c r="A304" i="62" s="1"/>
  <c r="A305" i="62" s="1"/>
  <c r="A306" i="62" s="1"/>
  <c r="A307" i="62" s="1"/>
  <c r="A308" i="62" s="1"/>
  <c r="A309" i="62" s="1"/>
  <c r="A310" i="62" s="1"/>
  <c r="A311" i="62" s="1"/>
  <c r="A312" i="62" s="1"/>
  <c r="A313" i="62" s="1"/>
  <c r="A314" i="62" s="1"/>
  <c r="A315" i="62" s="1"/>
  <c r="A316" i="62" s="1"/>
  <c r="A317" i="62" s="1"/>
  <c r="A318" i="62" s="1"/>
  <c r="A319" i="62" s="1"/>
  <c r="A320" i="62" s="1"/>
  <c r="A321" i="62" s="1"/>
  <c r="A322" i="62" s="1"/>
  <c r="A323" i="62" s="1"/>
  <c r="A324" i="62" s="1"/>
  <c r="A325" i="62" s="1"/>
  <c r="A326" i="62" s="1"/>
  <c r="A327" i="62" s="1"/>
  <c r="A328" i="62" s="1"/>
  <c r="A329" i="62" s="1"/>
  <c r="A330" i="62" s="1"/>
  <c r="A331" i="62" s="1"/>
  <c r="A332" i="62" s="1"/>
  <c r="A333" i="62" s="1"/>
  <c r="A334" i="62" s="1"/>
  <c r="A335" i="62" s="1"/>
  <c r="A336" i="62" s="1"/>
  <c r="A337" i="62" s="1"/>
  <c r="A338" i="62" s="1"/>
  <c r="A339" i="62" s="1"/>
  <c r="A340" i="62" s="1"/>
  <c r="A341" i="62" s="1"/>
  <c r="A342" i="62" s="1"/>
  <c r="A343" i="62" s="1"/>
  <c r="A344" i="62" s="1"/>
  <c r="A345" i="62" s="1"/>
  <c r="A346" i="62" s="1"/>
  <c r="A347" i="62" s="1"/>
  <c r="A348" i="62" s="1"/>
  <c r="A349" i="62" s="1"/>
  <c r="A350" i="62" s="1"/>
  <c r="A351" i="62" s="1"/>
  <c r="A352" i="62" s="1"/>
  <c r="A353" i="62" s="1"/>
  <c r="A354" i="62" s="1"/>
  <c r="A355" i="62" s="1"/>
  <c r="A356" i="62" s="1"/>
  <c r="A357" i="62" s="1"/>
  <c r="A358" i="62" s="1"/>
  <c r="A359" i="62" s="1"/>
  <c r="A360" i="62" s="1"/>
  <c r="A361" i="62" s="1"/>
  <c r="A362" i="62" s="1"/>
  <c r="A363" i="62" s="1"/>
  <c r="A364" i="62" s="1"/>
  <c r="A365" i="62" s="1"/>
  <c r="A366" i="62" s="1"/>
  <c r="A367" i="62" s="1"/>
  <c r="A368" i="62" s="1"/>
  <c r="A369" i="62" s="1"/>
  <c r="A370" i="62" s="1"/>
  <c r="A371" i="62" s="1"/>
  <c r="A372" i="62" s="1"/>
  <c r="A373" i="62" s="1"/>
  <c r="A374" i="62" s="1"/>
  <c r="A375" i="62" s="1"/>
  <c r="A376" i="62" s="1"/>
  <c r="A377" i="62" s="1"/>
  <c r="A378" i="62" s="1"/>
  <c r="A379" i="62" s="1"/>
  <c r="A380" i="62" s="1"/>
  <c r="A381" i="62" s="1"/>
  <c r="A382" i="62" s="1"/>
  <c r="A383" i="62" s="1"/>
  <c r="A384" i="62" s="1"/>
  <c r="A385" i="62" s="1"/>
  <c r="A386" i="62" s="1"/>
  <c r="A387" i="62" s="1"/>
  <c r="A388" i="62" s="1"/>
  <c r="A389" i="62" s="1"/>
  <c r="A390" i="62" s="1"/>
  <c r="A391" i="62" s="1"/>
  <c r="A392" i="62" s="1"/>
  <c r="A393" i="62" s="1"/>
  <c r="A394" i="62" s="1"/>
  <c r="A395" i="62" s="1"/>
  <c r="A396" i="62" s="1"/>
  <c r="A397" i="62" s="1"/>
  <c r="A398" i="62" s="1"/>
  <c r="A399" i="62" s="1"/>
  <c r="A400" i="62" s="1"/>
  <c r="A401" i="62" s="1"/>
  <c r="A402" i="62" s="1"/>
  <c r="A403" i="62" s="1"/>
  <c r="A404" i="62" s="1"/>
  <c r="A405" i="62" s="1"/>
  <c r="A406" i="62" s="1"/>
  <c r="A407" i="62" s="1"/>
  <c r="A408" i="62" s="1"/>
  <c r="A409" i="62" s="1"/>
  <c r="A410" i="62" s="1"/>
  <c r="A411" i="62" s="1"/>
  <c r="A412" i="62" s="1"/>
  <c r="A413" i="62" s="1"/>
  <c r="A414" i="62" s="1"/>
  <c r="A415" i="62" s="1"/>
  <c r="A416" i="62" s="1"/>
  <c r="A417" i="62" s="1"/>
  <c r="A418" i="62" s="1"/>
  <c r="A419" i="62" s="1"/>
  <c r="A420" i="62" s="1"/>
  <c r="A421" i="62" s="1"/>
  <c r="A422" i="62" s="1"/>
  <c r="A423" i="62" s="1"/>
  <c r="A424" i="62" s="1"/>
  <c r="A425" i="62" s="1"/>
  <c r="A426" i="62" s="1"/>
  <c r="A427" i="62" s="1"/>
  <c r="A428" i="62" s="1"/>
  <c r="A429" i="62" s="1"/>
  <c r="A430" i="62" s="1"/>
  <c r="A431" i="62" s="1"/>
  <c r="A432" i="62" s="1"/>
  <c r="A433" i="62" s="1"/>
  <c r="A434" i="62" s="1"/>
  <c r="A435" i="62" s="1"/>
  <c r="A436" i="62" s="1"/>
  <c r="A437" i="62" s="1"/>
  <c r="A438" i="62" s="1"/>
  <c r="A439" i="62" s="1"/>
  <c r="A440" i="62" s="1"/>
  <c r="A441" i="62" s="1"/>
  <c r="A442" i="62" s="1"/>
  <c r="A443" i="62" s="1"/>
  <c r="A444" i="62" s="1"/>
  <c r="A445" i="62" s="1"/>
  <c r="A446" i="62" s="1"/>
  <c r="A447" i="62" s="1"/>
  <c r="A448" i="62" s="1"/>
  <c r="A449" i="62" s="1"/>
  <c r="A450" i="62" s="1"/>
  <c r="A451" i="62" s="1"/>
  <c r="A452" i="62" s="1"/>
  <c r="A453" i="62" s="1"/>
  <c r="A454" i="62" s="1"/>
  <c r="A455" i="62" s="1"/>
  <c r="A456" i="62" s="1"/>
  <c r="A457" i="62" s="1"/>
  <c r="A458" i="62" s="1"/>
  <c r="A459" i="62" s="1"/>
  <c r="A460" i="62" s="1"/>
  <c r="A461" i="62" s="1"/>
  <c r="A462" i="62" s="1"/>
  <c r="A463" i="62" s="1"/>
  <c r="A464" i="62" s="1"/>
  <c r="A465" i="62" s="1"/>
  <c r="A466" i="62" s="1"/>
  <c r="A467" i="62" s="1"/>
  <c r="A468" i="62" s="1"/>
  <c r="A469" i="62" s="1"/>
  <c r="A470" i="62" s="1"/>
  <c r="A471" i="62" s="1"/>
  <c r="A472" i="62" s="1"/>
  <c r="A473" i="62" s="1"/>
  <c r="A474" i="62" s="1"/>
  <c r="A475" i="62" s="1"/>
  <c r="A476" i="62" s="1"/>
  <c r="A477" i="62" s="1"/>
  <c r="A478" i="62" s="1"/>
  <c r="A479" i="62" s="1"/>
  <c r="A480" i="62" s="1"/>
  <c r="A481" i="62" s="1"/>
  <c r="A482" i="62" s="1"/>
  <c r="A483" i="62" s="1"/>
  <c r="A484" i="62" s="1"/>
  <c r="A485" i="62" s="1"/>
  <c r="A486" i="62" s="1"/>
  <c r="A487" i="62" s="1"/>
  <c r="A488" i="62" s="1"/>
  <c r="A489" i="62" s="1"/>
  <c r="A490" i="62" s="1"/>
  <c r="A491" i="62" s="1"/>
  <c r="A492" i="62" s="1"/>
  <c r="A493" i="62" s="1"/>
  <c r="A494" i="62" s="1"/>
  <c r="A495" i="62" s="1"/>
  <c r="A496" i="62" s="1"/>
  <c r="A497" i="62" s="1"/>
  <c r="A498" i="62" s="1"/>
  <c r="A499" i="62" s="1"/>
  <c r="A500" i="62" s="1"/>
  <c r="A501" i="62" s="1"/>
  <c r="A502" i="62" s="1"/>
  <c r="A503" i="62" s="1"/>
  <c r="A504" i="62" s="1"/>
  <c r="A505" i="62" s="1"/>
  <c r="A506" i="62" s="1"/>
  <c r="A507" i="62" s="1"/>
  <c r="A508" i="62" s="1"/>
  <c r="A509" i="62" s="1"/>
  <c r="A510" i="62" s="1"/>
  <c r="A511" i="62" s="1"/>
  <c r="A512" i="62" s="1"/>
  <c r="A513" i="62" s="1"/>
  <c r="A514" i="62" s="1"/>
  <c r="A515" i="62" s="1"/>
  <c r="A516" i="62" s="1"/>
  <c r="A517" i="62" s="1"/>
  <c r="A518" i="62" s="1"/>
  <c r="A519" i="62" s="1"/>
  <c r="A520" i="62" s="1"/>
  <c r="A521" i="62" s="1"/>
  <c r="A522" i="62" s="1"/>
  <c r="A523" i="62" s="1"/>
  <c r="A524" i="62" s="1"/>
  <c r="A525" i="62" s="1"/>
  <c r="A526" i="62" s="1"/>
  <c r="A527" i="62" s="1"/>
  <c r="A528" i="62" s="1"/>
  <c r="A529" i="62" s="1"/>
  <c r="A530" i="62" s="1"/>
  <c r="A531" i="62" s="1"/>
  <c r="A532" i="62" s="1"/>
  <c r="A533" i="62" s="1"/>
  <c r="A534" i="62" s="1"/>
  <c r="A535" i="62" s="1"/>
  <c r="A536" i="62" s="1"/>
  <c r="A537" i="62" s="1"/>
  <c r="A538" i="62" s="1"/>
  <c r="A539" i="62" s="1"/>
  <c r="A540" i="62" s="1"/>
  <c r="A541" i="62" s="1"/>
  <c r="A542" i="62" s="1"/>
  <c r="A543" i="62" s="1"/>
  <c r="A544" i="62" s="1"/>
  <c r="A545" i="62" s="1"/>
  <c r="A546" i="62" s="1"/>
  <c r="A547" i="62" s="1"/>
  <c r="A548" i="62" s="1"/>
  <c r="A549" i="62" s="1"/>
  <c r="A550" i="62" s="1"/>
  <c r="A551" i="62" s="1"/>
  <c r="A552" i="62" s="1"/>
  <c r="A553" i="62" s="1"/>
  <c r="A554" i="62" s="1"/>
  <c r="A555" i="62" s="1"/>
  <c r="A556" i="62" s="1"/>
  <c r="A557" i="62" s="1"/>
  <c r="A558" i="62" s="1"/>
  <c r="A559" i="62" s="1"/>
  <c r="A560" i="62" s="1"/>
  <c r="A561" i="62" s="1"/>
  <c r="A562" i="62" s="1"/>
  <c r="A563" i="62" s="1"/>
  <c r="A564" i="62" s="1"/>
  <c r="A565" i="62" s="1"/>
  <c r="A566" i="62" s="1"/>
  <c r="A567" i="62" s="1"/>
  <c r="A568" i="62" s="1"/>
  <c r="A569" i="62" s="1"/>
  <c r="A570" i="62" s="1"/>
  <c r="A571" i="62" s="1"/>
  <c r="A572" i="62" s="1"/>
  <c r="A573" i="62" s="1"/>
  <c r="A574" i="62" s="1"/>
  <c r="A575" i="62" s="1"/>
  <c r="A576" i="62" s="1"/>
  <c r="A577" i="62" s="1"/>
  <c r="A578" i="62" s="1"/>
  <c r="A579" i="62" s="1"/>
  <c r="A580" i="62" s="1"/>
  <c r="A581" i="62" s="1"/>
  <c r="A582" i="62" s="1"/>
  <c r="A583" i="62" s="1"/>
  <c r="A584" i="62" s="1"/>
  <c r="A585" i="62" s="1"/>
  <c r="A586" i="62" s="1"/>
  <c r="A587" i="62" s="1"/>
  <c r="A588" i="62" s="1"/>
  <c r="A589" i="62" s="1"/>
  <c r="A590" i="62" s="1"/>
  <c r="A591" i="62" s="1"/>
  <c r="A592" i="62" s="1"/>
  <c r="A593" i="62" s="1"/>
  <c r="A594" i="62" s="1"/>
  <c r="A595" i="62" s="1"/>
  <c r="A596" i="62" s="1"/>
  <c r="A597" i="62" s="1"/>
  <c r="A598" i="62" s="1"/>
  <c r="A599" i="62" s="1"/>
  <c r="A600" i="62" s="1"/>
  <c r="A601" i="62" s="1"/>
  <c r="A602" i="62" s="1"/>
  <c r="A603" i="62" s="1"/>
  <c r="A604" i="62" s="1"/>
  <c r="A605" i="62" s="1"/>
  <c r="A606" i="62" s="1"/>
  <c r="A607" i="62" s="1"/>
  <c r="A608" i="62" s="1"/>
  <c r="A609" i="62" s="1"/>
  <c r="A610" i="62" s="1"/>
  <c r="A611" i="62" s="1"/>
  <c r="A612" i="62" s="1"/>
  <c r="A613" i="62" s="1"/>
  <c r="A614" i="62" s="1"/>
  <c r="A615" i="62" s="1"/>
  <c r="A616" i="62" s="1"/>
  <c r="A617" i="62" s="1"/>
  <c r="A618" i="62" s="1"/>
  <c r="A619" i="62" s="1"/>
  <c r="A620" i="62" s="1"/>
  <c r="A621" i="62" s="1"/>
  <c r="A622" i="62" s="1"/>
  <c r="A623" i="62" s="1"/>
  <c r="A624" i="62" s="1"/>
  <c r="A625" i="62" s="1"/>
  <c r="A626" i="62" s="1"/>
  <c r="A627" i="62" s="1"/>
  <c r="A628" i="62" s="1"/>
  <c r="A629" i="62" s="1"/>
  <c r="A630" i="62" s="1"/>
  <c r="A631" i="62" s="1"/>
  <c r="A632" i="62" s="1"/>
  <c r="A633" i="62" s="1"/>
  <c r="A634" i="62" s="1"/>
  <c r="A635" i="62" s="1"/>
  <c r="A636" i="62" s="1"/>
  <c r="A637" i="62" s="1"/>
  <c r="A638" i="62" s="1"/>
  <c r="A639" i="62" s="1"/>
  <c r="A640" i="62" s="1"/>
  <c r="A641" i="62" s="1"/>
  <c r="A642" i="62" s="1"/>
  <c r="A643" i="62" s="1"/>
  <c r="A644" i="62" s="1"/>
  <c r="A645" i="62" s="1"/>
  <c r="A646" i="62" s="1"/>
  <c r="A647" i="62" s="1"/>
  <c r="A648" i="62" s="1"/>
  <c r="A649" i="62" s="1"/>
  <c r="A650" i="62" s="1"/>
  <c r="A651" i="62" s="1"/>
  <c r="A652" i="62" s="1"/>
  <c r="A653" i="62" s="1"/>
  <c r="A654" i="62" s="1"/>
  <c r="A655" i="62" s="1"/>
  <c r="A656" i="62" s="1"/>
  <c r="A657" i="62" s="1"/>
  <c r="A658" i="62" s="1"/>
  <c r="A659" i="62" s="1"/>
  <c r="A660" i="62" s="1"/>
  <c r="A661" i="62" s="1"/>
  <c r="A662" i="62" s="1"/>
  <c r="A663" i="62" s="1"/>
  <c r="A664" i="62" s="1"/>
  <c r="A665" i="62" s="1"/>
  <c r="A666" i="62" s="1"/>
  <c r="A667" i="62" s="1"/>
  <c r="A668" i="62" s="1"/>
  <c r="A669" i="62" s="1"/>
  <c r="A670" i="62" s="1"/>
  <c r="A671" i="62" s="1"/>
  <c r="A672" i="62" s="1"/>
  <c r="A673" i="62" s="1"/>
  <c r="A674" i="62" s="1"/>
  <c r="A10" i="67" l="1"/>
  <c r="A12" i="67"/>
  <c r="A4" i="67" l="1"/>
  <c r="A5" i="67"/>
  <c r="A6" i="67"/>
  <c r="A7" i="67"/>
  <c r="A8" i="67"/>
  <c r="A9" i="67"/>
  <c r="A11" i="67"/>
  <c r="A13" i="67"/>
  <c r="A14" i="67"/>
  <c r="A15" i="67"/>
  <c r="A3" i="67"/>
  <c r="G8" i="83" l="1"/>
  <c r="G7" i="83"/>
  <c r="G6" i="83"/>
  <c r="B8" i="83"/>
  <c r="B7" i="83"/>
  <c r="B6" i="83"/>
  <c r="D5" i="79" l="1"/>
  <c r="C16" i="81" l="1"/>
  <c r="C15" i="81"/>
  <c r="C14" i="81"/>
  <c r="C13" i="81"/>
  <c r="C12" i="81"/>
  <c r="C11" i="81"/>
  <c r="C10" i="81"/>
  <c r="C9" i="81"/>
  <c r="C8" i="81"/>
  <c r="C7" i="81"/>
  <c r="C5" i="81"/>
  <c r="C4" i="81"/>
  <c r="C3" i="81"/>
  <c r="C2" i="81"/>
  <c r="B13" i="72" l="1"/>
  <c r="B21" i="72"/>
  <c r="H37" i="52" l="1"/>
  <c r="H38" i="52"/>
  <c r="H39" i="52"/>
  <c r="H40" i="52"/>
  <c r="H41" i="52"/>
  <c r="H42" i="52"/>
  <c r="H43" i="52"/>
  <c r="H44" i="52"/>
  <c r="H45" i="52"/>
  <c r="H46" i="52"/>
  <c r="H47" i="52"/>
  <c r="H48" i="52"/>
  <c r="H49" i="52"/>
  <c r="H50" i="52"/>
  <c r="H51" i="52"/>
  <c r="H52" i="52"/>
  <c r="H53" i="52"/>
  <c r="H54" i="52"/>
  <c r="H55" i="52"/>
  <c r="H56" i="52"/>
  <c r="H57" i="52"/>
  <c r="H58" i="52"/>
  <c r="H59" i="52"/>
  <c r="H60" i="52"/>
  <c r="H61" i="52"/>
  <c r="H62" i="52"/>
  <c r="H63" i="52"/>
  <c r="H64" i="52"/>
  <c r="H65" i="52"/>
  <c r="H66" i="52"/>
  <c r="H67" i="52"/>
  <c r="H68" i="52"/>
  <c r="H69" i="52"/>
  <c r="H70" i="52"/>
  <c r="H71" i="52"/>
  <c r="H72" i="52"/>
  <c r="H73" i="52"/>
  <c r="H74" i="52"/>
  <c r="H75" i="52"/>
  <c r="H76" i="52"/>
  <c r="H77" i="52"/>
  <c r="H78" i="52"/>
  <c r="H79" i="52"/>
  <c r="H80" i="52"/>
  <c r="H81" i="52"/>
  <c r="H82" i="52"/>
  <c r="H83" i="52"/>
  <c r="H84" i="52"/>
  <c r="H85" i="52"/>
  <c r="H86" i="52"/>
  <c r="H87" i="52"/>
  <c r="H88" i="52"/>
  <c r="H89" i="52"/>
  <c r="H90" i="52"/>
  <c r="H91" i="52"/>
  <c r="H92" i="52"/>
  <c r="H93" i="52"/>
  <c r="H94" i="52"/>
  <c r="H95" i="52"/>
  <c r="H96" i="52"/>
  <c r="H97" i="52"/>
  <c r="H98" i="52"/>
  <c r="H99" i="52"/>
  <c r="H100" i="52"/>
  <c r="H101" i="52"/>
  <c r="H102" i="52"/>
  <c r="H103" i="52"/>
  <c r="H104" i="52"/>
  <c r="H105" i="52"/>
  <c r="H106" i="52"/>
  <c r="H107" i="52"/>
  <c r="H108" i="52"/>
  <c r="H109" i="52"/>
  <c r="H110" i="52"/>
  <c r="H111" i="52"/>
  <c r="H112" i="52"/>
  <c r="H113" i="52"/>
  <c r="H114" i="52"/>
  <c r="H115" i="52"/>
  <c r="H116" i="52"/>
  <c r="H117" i="52"/>
  <c r="H118" i="52"/>
  <c r="H119" i="52"/>
  <c r="H120" i="52"/>
  <c r="H121" i="52"/>
  <c r="H122" i="52"/>
  <c r="H123" i="52"/>
  <c r="H124" i="52"/>
  <c r="H125" i="52"/>
  <c r="H126" i="52"/>
  <c r="H127" i="52"/>
  <c r="H128" i="52"/>
  <c r="H129" i="52"/>
  <c r="H130" i="52"/>
  <c r="H131" i="52"/>
  <c r="H132" i="52"/>
  <c r="H133" i="52"/>
  <c r="H134" i="52"/>
  <c r="H135" i="52"/>
  <c r="H136" i="52"/>
  <c r="H137" i="52"/>
  <c r="H138" i="52"/>
  <c r="H139" i="52"/>
  <c r="H140" i="52"/>
  <c r="H141" i="52"/>
  <c r="H142" i="52"/>
  <c r="H143" i="52"/>
  <c r="H144" i="52"/>
  <c r="H145" i="52"/>
  <c r="H146" i="52"/>
  <c r="H147" i="52"/>
  <c r="H148" i="52"/>
  <c r="H149" i="52"/>
  <c r="H150" i="52"/>
  <c r="H151" i="52"/>
  <c r="H152" i="52"/>
  <c r="H153" i="52"/>
  <c r="H154" i="52"/>
  <c r="H155" i="52"/>
  <c r="H156" i="52"/>
  <c r="H157" i="52"/>
  <c r="H158" i="52"/>
  <c r="H159" i="52"/>
  <c r="H160" i="52"/>
  <c r="H161" i="52"/>
  <c r="H162" i="52"/>
  <c r="H163" i="52"/>
  <c r="H164" i="52"/>
  <c r="H165" i="52"/>
  <c r="H166" i="52"/>
  <c r="H167" i="52"/>
  <c r="H168" i="52"/>
  <c r="H169" i="52"/>
  <c r="H170" i="52"/>
  <c r="H171" i="52"/>
  <c r="H172" i="52"/>
  <c r="H173" i="52"/>
  <c r="H174" i="52"/>
  <c r="H175" i="52"/>
  <c r="H176" i="52"/>
  <c r="H177" i="52"/>
  <c r="H178" i="52"/>
  <c r="H179" i="52"/>
  <c r="H180" i="52"/>
  <c r="H181" i="52"/>
  <c r="H182" i="52"/>
  <c r="H183" i="52"/>
  <c r="H184" i="52"/>
  <c r="H185" i="52"/>
  <c r="H186" i="52"/>
  <c r="H187" i="52"/>
  <c r="H188" i="52"/>
  <c r="H189" i="52"/>
  <c r="H190" i="52"/>
  <c r="H191" i="52"/>
  <c r="H192" i="52"/>
  <c r="H193" i="52"/>
  <c r="H194" i="52"/>
  <c r="H195" i="52"/>
  <c r="H196" i="52"/>
  <c r="H197" i="52"/>
  <c r="H198" i="52"/>
  <c r="H199" i="52"/>
  <c r="H200" i="52"/>
  <c r="H201" i="52"/>
  <c r="H202" i="52"/>
</calcChain>
</file>

<file path=xl/sharedStrings.xml><?xml version="1.0" encoding="utf-8"?>
<sst xmlns="http://schemas.openxmlformats.org/spreadsheetml/2006/main" count="721" uniqueCount="608">
  <si>
    <t>Rodovia:</t>
  </si>
  <si>
    <t>Código</t>
  </si>
  <si>
    <t>Ext.</t>
  </si>
  <si>
    <t>(km)</t>
  </si>
  <si>
    <t>Prancha</t>
  </si>
  <si>
    <t>Área</t>
  </si>
  <si>
    <t>VDM</t>
  </si>
  <si>
    <t>km</t>
  </si>
  <si>
    <t>SR:</t>
  </si>
  <si>
    <t>Trecho:</t>
  </si>
  <si>
    <t>Sub-Trecho:</t>
  </si>
  <si>
    <t>MD</t>
  </si>
  <si>
    <t>-</t>
  </si>
  <si>
    <t>Coordenadas geográficas</t>
  </si>
  <si>
    <t>Localização inicial</t>
  </si>
  <si>
    <t>Localização final</t>
  </si>
  <si>
    <t>(m²)</t>
  </si>
  <si>
    <t>Latitude</t>
  </si>
  <si>
    <t>Longitude</t>
  </si>
  <si>
    <t>CADASTRO</t>
  </si>
  <si>
    <t>Contrato/Lote:</t>
  </si>
  <si>
    <t>Empresa:</t>
  </si>
  <si>
    <t>Retrorrefletância (mcd/lux . m²)</t>
  </si>
  <si>
    <t>DE INSCRIÇÕES NO PAVIMENTO POR RODOVIA</t>
  </si>
  <si>
    <t>MOF</t>
  </si>
  <si>
    <t>SIP</t>
  </si>
  <si>
    <t>Área (m²)</t>
  </si>
  <si>
    <t>R-24a</t>
  </si>
  <si>
    <t>R-1</t>
  </si>
  <si>
    <t>I-75</t>
  </si>
  <si>
    <t>O-137</t>
  </si>
  <si>
    <t>MP-1</t>
  </si>
  <si>
    <t>R-24b</t>
  </si>
  <si>
    <t>A-12</t>
  </si>
  <si>
    <t>R-7</t>
  </si>
  <si>
    <t>O-94</t>
  </si>
  <si>
    <t>T-31</t>
  </si>
  <si>
    <t>MP-2</t>
  </si>
  <si>
    <t>A-2a</t>
  </si>
  <si>
    <t>MA</t>
  </si>
  <si>
    <t>A-2b</t>
  </si>
  <si>
    <t>T-25</t>
  </si>
  <si>
    <t>A-7b</t>
  </si>
  <si>
    <t>A-66</t>
  </si>
  <si>
    <t>T-22</t>
  </si>
  <si>
    <t>A-51</t>
  </si>
  <si>
    <t>R-4a</t>
  </si>
  <si>
    <t>T-24</t>
  </si>
  <si>
    <t>R-2</t>
  </si>
  <si>
    <t>T-23</t>
  </si>
  <si>
    <t>E-23</t>
  </si>
  <si>
    <t>O-106</t>
  </si>
  <si>
    <t>A-7a</t>
  </si>
  <si>
    <t>E-2</t>
  </si>
  <si>
    <t>A-22</t>
  </si>
  <si>
    <t>A-100</t>
  </si>
  <si>
    <t>A-63</t>
  </si>
  <si>
    <t>R-50</t>
  </si>
  <si>
    <t>A-64</t>
  </si>
  <si>
    <t>A-21b</t>
  </si>
  <si>
    <t>R-27</t>
  </si>
  <si>
    <t>A-1a</t>
  </si>
  <si>
    <t>O-72</t>
  </si>
  <si>
    <t>A-1b</t>
  </si>
  <si>
    <t>O-70</t>
  </si>
  <si>
    <t>O-71</t>
  </si>
  <si>
    <t>O-108</t>
  </si>
  <si>
    <t>O-73</t>
  </si>
  <si>
    <t>S-4</t>
  </si>
  <si>
    <t>S-6</t>
  </si>
  <si>
    <t>I-63</t>
  </si>
  <si>
    <t>I-61</t>
  </si>
  <si>
    <t>O-99</t>
  </si>
  <si>
    <t>I-62</t>
  </si>
  <si>
    <t>O-100</t>
  </si>
  <si>
    <t>O-93</t>
  </si>
  <si>
    <t>O-98</t>
  </si>
  <si>
    <t>A-17</t>
  </si>
  <si>
    <t>O-134</t>
  </si>
  <si>
    <t>I-76</t>
  </si>
  <si>
    <t>O-97</t>
  </si>
  <si>
    <t>T-30</t>
  </si>
  <si>
    <t>PRANCHA</t>
  </si>
  <si>
    <t>KM INICIAL</t>
  </si>
  <si>
    <t>A-50</t>
  </si>
  <si>
    <t>TACHA - Tipo III</t>
  </si>
  <si>
    <t>BR-174</t>
  </si>
  <si>
    <t>km 76+000 a 206+000</t>
  </si>
  <si>
    <t>A-102</t>
  </si>
  <si>
    <t>A-105</t>
  </si>
  <si>
    <t>I-82</t>
  </si>
  <si>
    <t>MT-C150 X 5.0M</t>
  </si>
  <si>
    <t>MT-C250 X 5.0M</t>
  </si>
  <si>
    <t>Contrato/Lote: TT-474/2013 / Lote 10</t>
  </si>
  <si>
    <t>Empresa: Sinalta Propista</t>
  </si>
  <si>
    <t>PARE</t>
  </si>
  <si>
    <t>ESCOLA</t>
  </si>
  <si>
    <t>LOMBADA</t>
  </si>
  <si>
    <t>PLACA</t>
  </si>
  <si>
    <t>O-135</t>
  </si>
  <si>
    <t>O-133</t>
  </si>
  <si>
    <t>DEVAGAR</t>
  </si>
  <si>
    <t>sigla</t>
  </si>
  <si>
    <t>área &lt;60</t>
  </si>
  <si>
    <t>área &gt;=60</t>
  </si>
  <si>
    <t>ÔNIBUS</t>
  </si>
  <si>
    <t>MT-C300 X 6.0M</t>
  </si>
  <si>
    <t>O-162</t>
  </si>
  <si>
    <t>O-161</t>
  </si>
  <si>
    <t>O-160</t>
  </si>
  <si>
    <t>O-157</t>
  </si>
  <si>
    <t>O-158</t>
  </si>
  <si>
    <t>O-159</t>
  </si>
  <si>
    <t>O-165</t>
  </si>
  <si>
    <t>O-163</t>
  </si>
  <si>
    <t>O-164</t>
  </si>
  <si>
    <t>TIPO DE PERFIL</t>
  </si>
  <si>
    <t>PESO UNITÁRIO</t>
  </si>
  <si>
    <t>MT-C150 X 4.0M</t>
  </si>
  <si>
    <t>MT-C150 X 5.5M</t>
  </si>
  <si>
    <t>MT-C250 X 5.5M</t>
  </si>
  <si>
    <t>MT-C250 X 6.0M</t>
  </si>
  <si>
    <t>MT-C250 X 6.5M</t>
  </si>
  <si>
    <t>MT-C300 X 6.5M</t>
  </si>
  <si>
    <t>MT-C300 X 7.0M</t>
  </si>
  <si>
    <t>MT-C350 X 9.0M</t>
  </si>
  <si>
    <t>Mono. Br.</t>
  </si>
  <si>
    <t>Bi. Br.+Vr.</t>
  </si>
  <si>
    <t>Bi. Am+Am.</t>
  </si>
  <si>
    <t>SR: MT</t>
  </si>
  <si>
    <t>INVENTÁRIO DE SINALIZAÇÃO HORIZONTAL</t>
  </si>
  <si>
    <t>POR RODOVIA - APLICAÇÃO MECÂNICA</t>
  </si>
  <si>
    <t>A-199</t>
  </si>
  <si>
    <t>I-90</t>
  </si>
  <si>
    <t>E-26</t>
  </si>
  <si>
    <t>I-43</t>
  </si>
  <si>
    <t>I-44</t>
  </si>
  <si>
    <t>I-45</t>
  </si>
  <si>
    <t>I-46</t>
  </si>
  <si>
    <t>I-47</t>
  </si>
  <si>
    <t>I-48</t>
  </si>
  <si>
    <t>I-49</t>
  </si>
  <si>
    <t>I-50</t>
  </si>
  <si>
    <t>I-51</t>
  </si>
  <si>
    <t>I-52</t>
  </si>
  <si>
    <t>I-53</t>
  </si>
  <si>
    <t>I-54</t>
  </si>
  <si>
    <t>I-55</t>
  </si>
  <si>
    <t>I-91</t>
  </si>
  <si>
    <t>I-57</t>
  </si>
  <si>
    <t>I-58</t>
  </si>
  <si>
    <t>I-59</t>
  </si>
  <si>
    <t>I-64</t>
  </si>
  <si>
    <t>I-65</t>
  </si>
  <si>
    <t>I-66</t>
  </si>
  <si>
    <t>I-67</t>
  </si>
  <si>
    <t>I-68</t>
  </si>
  <si>
    <t>E-27</t>
  </si>
  <si>
    <t>I-70</t>
  </si>
  <si>
    <t>I-71</t>
  </si>
  <si>
    <t>I-72</t>
  </si>
  <si>
    <t>I-73</t>
  </si>
  <si>
    <t>I-74</t>
  </si>
  <si>
    <t>I-77</t>
  </si>
  <si>
    <t>I-78</t>
  </si>
  <si>
    <t>I-79</t>
  </si>
  <si>
    <t>MQ-BR070</t>
  </si>
  <si>
    <t>MQ2-BR070</t>
  </si>
  <si>
    <t>MQ-BR174</t>
  </si>
  <si>
    <t>MQ2-BR174</t>
  </si>
  <si>
    <t>MQ2-BR364</t>
  </si>
  <si>
    <t>O-68</t>
  </si>
  <si>
    <t>O-69</t>
  </si>
  <si>
    <t>O-74</t>
  </si>
  <si>
    <t>O-75</t>
  </si>
  <si>
    <t>O-76</t>
  </si>
  <si>
    <t>O-77</t>
  </si>
  <si>
    <t>O-78</t>
  </si>
  <si>
    <t>O-79</t>
  </si>
  <si>
    <t>O-80</t>
  </si>
  <si>
    <t>O-81</t>
  </si>
  <si>
    <t>O-82</t>
  </si>
  <si>
    <t>O-83</t>
  </si>
  <si>
    <t>O-84</t>
  </si>
  <si>
    <t>O-85</t>
  </si>
  <si>
    <t>O-86</t>
  </si>
  <si>
    <t>O-87</t>
  </si>
  <si>
    <t>O-88</t>
  </si>
  <si>
    <t>O-89</t>
  </si>
  <si>
    <t>O-90</t>
  </si>
  <si>
    <t>O-91</t>
  </si>
  <si>
    <t>O-92</t>
  </si>
  <si>
    <t>O-95</t>
  </si>
  <si>
    <t>O-101</t>
  </si>
  <si>
    <t>O-102</t>
  </si>
  <si>
    <t>I-93</t>
  </si>
  <si>
    <t>O-104</t>
  </si>
  <si>
    <t>O-105</t>
  </si>
  <si>
    <t>O-107</t>
  </si>
  <si>
    <t>O-109</t>
  </si>
  <si>
    <t>O-111</t>
  </si>
  <si>
    <t>O-112</t>
  </si>
  <si>
    <t>O-113</t>
  </si>
  <si>
    <t>O-114</t>
  </si>
  <si>
    <t>O-116</t>
  </si>
  <si>
    <t>O-117</t>
  </si>
  <si>
    <t>O-118</t>
  </si>
  <si>
    <t>O-119</t>
  </si>
  <si>
    <t>O-184</t>
  </si>
  <si>
    <t>O-121</t>
  </si>
  <si>
    <t>O-123</t>
  </si>
  <si>
    <t>O-124</t>
  </si>
  <si>
    <t>O-149</t>
  </si>
  <si>
    <t>O-126</t>
  </si>
  <si>
    <t>O-127</t>
  </si>
  <si>
    <t>O-128</t>
  </si>
  <si>
    <t>O-129</t>
  </si>
  <si>
    <t>O-130</t>
  </si>
  <si>
    <t>O-131</t>
  </si>
  <si>
    <t>O-136</t>
  </si>
  <si>
    <t>O-138</t>
  </si>
  <si>
    <t>O-139</t>
  </si>
  <si>
    <t>O-140</t>
  </si>
  <si>
    <t>O-141</t>
  </si>
  <si>
    <t>O-142</t>
  </si>
  <si>
    <t>O-143</t>
  </si>
  <si>
    <t>S-5</t>
  </si>
  <si>
    <t>S-7</t>
  </si>
  <si>
    <t>T-15</t>
  </si>
  <si>
    <t>T-10</t>
  </si>
  <si>
    <t>T-17</t>
  </si>
  <si>
    <t>T-18</t>
  </si>
  <si>
    <t>T-19</t>
  </si>
  <si>
    <t>T-20</t>
  </si>
  <si>
    <t>T-27</t>
  </si>
  <si>
    <t>T-28</t>
  </si>
  <si>
    <t>T-29</t>
  </si>
  <si>
    <t>A-62</t>
  </si>
  <si>
    <t>A-101</t>
  </si>
  <si>
    <t>A-103</t>
  </si>
  <si>
    <t>A-104</t>
  </si>
  <si>
    <t>I-84</t>
  </si>
  <si>
    <t>MQ-BR364-PV</t>
  </si>
  <si>
    <t>A-171</t>
  </si>
  <si>
    <t>A-172</t>
  </si>
  <si>
    <t>A-173</t>
  </si>
  <si>
    <t>A-174</t>
  </si>
  <si>
    <t>O-168</t>
  </si>
  <si>
    <t>O-170</t>
  </si>
  <si>
    <t>O-172</t>
  </si>
  <si>
    <t>O-173</t>
  </si>
  <si>
    <t>O-178</t>
  </si>
  <si>
    <t>O-179</t>
  </si>
  <si>
    <t>O-180</t>
  </si>
  <si>
    <t>O-182</t>
  </si>
  <si>
    <t>O-183</t>
  </si>
  <si>
    <t>A-175</t>
  </si>
  <si>
    <t>A-178</t>
  </si>
  <si>
    <t>A-179</t>
  </si>
  <si>
    <t>A-180</t>
  </si>
  <si>
    <t>A-181</t>
  </si>
  <si>
    <t>A-182</t>
  </si>
  <si>
    <t>A-183</t>
  </si>
  <si>
    <t>O-185</t>
  </si>
  <si>
    <t>A-184</t>
  </si>
  <si>
    <t>A-185</t>
  </si>
  <si>
    <t>A-186</t>
  </si>
  <si>
    <t>A-187</t>
  </si>
  <si>
    <t>A-188</t>
  </si>
  <si>
    <t>A-189</t>
  </si>
  <si>
    <t>A-190</t>
  </si>
  <si>
    <t>A-192</t>
  </si>
  <si>
    <t>I-116</t>
  </si>
  <si>
    <t>I-117</t>
  </si>
  <si>
    <t>I-118</t>
  </si>
  <si>
    <t>O-237</t>
  </si>
  <si>
    <t>O-238</t>
  </si>
  <si>
    <t>O-239</t>
  </si>
  <si>
    <t>O-240</t>
  </si>
  <si>
    <t>O-241</t>
  </si>
  <si>
    <t>O-300</t>
  </si>
  <si>
    <t>O-301</t>
  </si>
  <si>
    <t>O-302</t>
  </si>
  <si>
    <t>O-303</t>
  </si>
  <si>
    <t>O-304</t>
  </si>
  <si>
    <t>O-305</t>
  </si>
  <si>
    <t>O-306</t>
  </si>
  <si>
    <t>O-307</t>
  </si>
  <si>
    <t>O-308</t>
  </si>
  <si>
    <t>O-309</t>
  </si>
  <si>
    <t>O-186</t>
  </si>
  <si>
    <t>A-193</t>
  </si>
  <si>
    <t>A-194</t>
  </si>
  <si>
    <t>A-195</t>
  </si>
  <si>
    <t>A-196</t>
  </si>
  <si>
    <t>A-197</t>
  </si>
  <si>
    <t>A-198</t>
  </si>
  <si>
    <t>R-52</t>
  </si>
  <si>
    <t>I-10</t>
  </si>
  <si>
    <t>I-86</t>
  </si>
  <si>
    <t>I-106</t>
  </si>
  <si>
    <t>R-19</t>
  </si>
  <si>
    <t>A-21a</t>
  </si>
  <si>
    <t>A-21c</t>
  </si>
  <si>
    <t>ESTACA</t>
  </si>
  <si>
    <t>legenda</t>
  </si>
  <si>
    <t>planilhas nossas</t>
  </si>
  <si>
    <t>campos nossos</t>
  </si>
  <si>
    <t>células com fórmula</t>
  </si>
  <si>
    <t>células preenchimento sinalta</t>
  </si>
  <si>
    <t>SE(A12="LCA";K12;"")</t>
  </si>
  <si>
    <t>SE(A12="MCB";K12;"")</t>
  </si>
  <si>
    <t>SE(OU(ESQUERDA(A13;3)="LFO";A13="LCO (am)");K13;"")</t>
  </si>
  <si>
    <t>SE(OU(A13="LCO (br)";ESQUERDA(A13;3)="LBO";A13="LMS-2");K13;"")</t>
  </si>
  <si>
    <t>BKP:</t>
  </si>
  <si>
    <t>MT (C38) X 3.0M</t>
  </si>
  <si>
    <t>FTP-1</t>
  </si>
  <si>
    <t>A-52</t>
  </si>
  <si>
    <t>A-32a</t>
  </si>
  <si>
    <t>R-3</t>
  </si>
  <si>
    <t>A-33b</t>
  </si>
  <si>
    <t>células pendências</t>
  </si>
  <si>
    <t>abas pendências</t>
  </si>
  <si>
    <t>células preenchimento manual brazhuman</t>
  </si>
  <si>
    <t>Não tem:</t>
  </si>
  <si>
    <t>421+300 a 495+900</t>
  </si>
  <si>
    <t>RURAL</t>
  </si>
  <si>
    <t>URBANA</t>
  </si>
  <si>
    <t>E-7</t>
  </si>
  <si>
    <t>I-3</t>
  </si>
  <si>
    <t>A-18</t>
  </si>
  <si>
    <t>R-6c</t>
  </si>
  <si>
    <t>EC</t>
  </si>
  <si>
    <t>SPS</t>
  </si>
  <si>
    <t>SPD</t>
  </si>
  <si>
    <t>MT (C38) X 2.6M</t>
  </si>
  <si>
    <t>A-20b</t>
  </si>
  <si>
    <t>A-42a</t>
  </si>
  <si>
    <t>A-27</t>
  </si>
  <si>
    <t>A-20a</t>
  </si>
  <si>
    <t>A-29</t>
  </si>
  <si>
    <t>PRT</t>
  </si>
  <si>
    <t>R-5a</t>
  </si>
  <si>
    <t>MP-3</t>
  </si>
  <si>
    <t>O-147</t>
  </si>
  <si>
    <t>O-148</t>
  </si>
  <si>
    <t>O-153</t>
  </si>
  <si>
    <t>O-152</t>
  </si>
  <si>
    <t>O-154</t>
  </si>
  <si>
    <t>O-150</t>
  </si>
  <si>
    <t>A-253</t>
  </si>
  <si>
    <t>A-254</t>
  </si>
  <si>
    <t>A-255</t>
  </si>
  <si>
    <t>A-256</t>
  </si>
  <si>
    <t>O-249</t>
  </si>
  <si>
    <t>E-13</t>
  </si>
  <si>
    <t>R-28</t>
  </si>
  <si>
    <t>O-236</t>
  </si>
  <si>
    <t>I-126</t>
  </si>
  <si>
    <t>E-32</t>
  </si>
  <si>
    <t>O-233</t>
  </si>
  <si>
    <t>O-231</t>
  </si>
  <si>
    <t>A-145</t>
  </si>
  <si>
    <t>I-115</t>
  </si>
  <si>
    <t>A-146</t>
  </si>
  <si>
    <t>I-121</t>
  </si>
  <si>
    <t>I-122</t>
  </si>
  <si>
    <t>I-123</t>
  </si>
  <si>
    <t>I-124</t>
  </si>
  <si>
    <t>I-125</t>
  </si>
  <si>
    <t>I-132</t>
  </si>
  <si>
    <t>I-133</t>
  </si>
  <si>
    <t>I-134</t>
  </si>
  <si>
    <t>I-135</t>
  </si>
  <si>
    <t>I-136</t>
  </si>
  <si>
    <t>I-139</t>
  </si>
  <si>
    <t>I-95</t>
  </si>
  <si>
    <t>I-97</t>
  </si>
  <si>
    <t>MQ-BR364</t>
  </si>
  <si>
    <t>O-110</t>
  </si>
  <si>
    <t>O-125</t>
  </si>
  <si>
    <t>O-191</t>
  </si>
  <si>
    <t>O-192</t>
  </si>
  <si>
    <t>O-218</t>
  </si>
  <si>
    <t>O-250</t>
  </si>
  <si>
    <t>O-251</t>
  </si>
  <si>
    <t>O-252</t>
  </si>
  <si>
    <t>O-253</t>
  </si>
  <si>
    <t>O-254</t>
  </si>
  <si>
    <t>O-255</t>
  </si>
  <si>
    <t>O-314</t>
  </si>
  <si>
    <t>O-500</t>
  </si>
  <si>
    <t>O-501</t>
  </si>
  <si>
    <t>O-502</t>
  </si>
  <si>
    <t>T-12</t>
  </si>
  <si>
    <t>T-32</t>
  </si>
  <si>
    <t>T-33</t>
  </si>
  <si>
    <t>T-34</t>
  </si>
  <si>
    <t>T-6</t>
  </si>
  <si>
    <t>X-2</t>
  </si>
  <si>
    <t>TRAVESSIA</t>
  </si>
  <si>
    <t>PEM-F</t>
  </si>
  <si>
    <t>FRENTE</t>
  </si>
  <si>
    <t>PEM-D</t>
  </si>
  <si>
    <t>DIREITA</t>
  </si>
  <si>
    <t>ESQUERDA</t>
  </si>
  <si>
    <t>PEM-E</t>
  </si>
  <si>
    <t>RETORNO A DIR</t>
  </si>
  <si>
    <t>RETORNO A ESQ</t>
  </si>
  <si>
    <t>PEM-RD</t>
  </si>
  <si>
    <t>PEM-RE</t>
  </si>
  <si>
    <t>descr.</t>
  </si>
  <si>
    <t>por que o 1?????</t>
  </si>
  <si>
    <t>FRENTE OU ESQUERDA</t>
  </si>
  <si>
    <t>EM FRENTE OU DIREITA</t>
  </si>
  <si>
    <t>ESQUERDA OU DIREITA</t>
  </si>
  <si>
    <t>PEM-ED</t>
  </si>
  <si>
    <t>PEM-FD</t>
  </si>
  <si>
    <t>PEM-FE</t>
  </si>
  <si>
    <t>var.</t>
  </si>
  <si>
    <t>AREA????</t>
  </si>
  <si>
    <t>SMF</t>
  </si>
  <si>
    <t>C6B4</t>
  </si>
  <si>
    <t>preta</t>
  </si>
  <si>
    <t>C-1</t>
  </si>
  <si>
    <t>C-2</t>
  </si>
  <si>
    <t>C-3</t>
  </si>
  <si>
    <t>C-4</t>
  </si>
  <si>
    <t>C-5</t>
  </si>
  <si>
    <t>C-6</t>
  </si>
  <si>
    <t>C-7</t>
  </si>
  <si>
    <t>C-8</t>
  </si>
  <si>
    <t>T-36</t>
  </si>
  <si>
    <t>R-25d</t>
  </si>
  <si>
    <t>E-34</t>
  </si>
  <si>
    <t>A-30a</t>
  </si>
  <si>
    <t>I-24</t>
  </si>
  <si>
    <t>I-25</t>
  </si>
  <si>
    <t>I-26</t>
  </si>
  <si>
    <t>I-34</t>
  </si>
  <si>
    <t>I-33</t>
  </si>
  <si>
    <t>I-27</t>
  </si>
  <si>
    <t>I-28</t>
  </si>
  <si>
    <t>I-29</t>
  </si>
  <si>
    <t>I-30</t>
  </si>
  <si>
    <t>I-31</t>
  </si>
  <si>
    <t>I-32</t>
  </si>
  <si>
    <t>R-6a</t>
  </si>
  <si>
    <t>A-251</t>
  </si>
  <si>
    <t>A-252</t>
  </si>
  <si>
    <t>O-206</t>
  </si>
  <si>
    <t>R-25b</t>
  </si>
  <si>
    <t>I-128</t>
  </si>
  <si>
    <t>I-129</t>
  </si>
  <si>
    <t>O-260</t>
  </si>
  <si>
    <t>I-131</t>
  </si>
  <si>
    <t>T-9</t>
  </si>
  <si>
    <t>O-261</t>
  </si>
  <si>
    <t>I-130</t>
  </si>
  <si>
    <t>antigo:</t>
  </si>
  <si>
    <t>URBANO</t>
  </si>
  <si>
    <t>Descrição</t>
  </si>
  <si>
    <t>Expessura (mm)</t>
  </si>
  <si>
    <t>LRE</t>
  </si>
  <si>
    <t>Linha de retenção</t>
  </si>
  <si>
    <t>FTP</t>
  </si>
  <si>
    <t>Faixa de pedestre</t>
  </si>
  <si>
    <t>"Dê a preferência"</t>
  </si>
  <si>
    <t>0+437</t>
  </si>
  <si>
    <t>0+466</t>
  </si>
  <si>
    <t>0+587</t>
  </si>
  <si>
    <t>0+609</t>
  </si>
  <si>
    <t>0+741</t>
  </si>
  <si>
    <t>0+786</t>
  </si>
  <si>
    <t>0+890</t>
  </si>
  <si>
    <t>0+903</t>
  </si>
  <si>
    <t>0+911</t>
  </si>
  <si>
    <t>116BMG1170</t>
  </si>
  <si>
    <t>116BMG1175</t>
  </si>
  <si>
    <t>116BMG1180</t>
  </si>
  <si>
    <t>116BMG1185</t>
  </si>
  <si>
    <t>116BMG1190</t>
  </si>
  <si>
    <t>116BMG1195</t>
  </si>
  <si>
    <t>116BMG1210</t>
  </si>
  <si>
    <t>116BMG1230</t>
  </si>
  <si>
    <t>116BMG1250</t>
  </si>
  <si>
    <t>116BMG1270</t>
  </si>
  <si>
    <t>116BMG1275</t>
  </si>
  <si>
    <t>116BMG1280</t>
  </si>
  <si>
    <t>116BMG1290</t>
  </si>
  <si>
    <t>116BMG1300</t>
  </si>
  <si>
    <t>VERSÃO 01</t>
  </si>
  <si>
    <t>Localização</t>
  </si>
  <si>
    <t>Retrorrefletância</t>
  </si>
  <si>
    <t>Média das Medições</t>
  </si>
  <si>
    <t>Suporte</t>
  </si>
  <si>
    <t>Tipo</t>
  </si>
  <si>
    <t>Qtde</t>
  </si>
  <si>
    <t>Tipo de Substrato</t>
  </si>
  <si>
    <t>Tipo de Película</t>
  </si>
  <si>
    <t>Detalhamento</t>
  </si>
  <si>
    <t>SNV</t>
  </si>
  <si>
    <t>Tipo de Placa</t>
  </si>
  <si>
    <t>Código da Placa</t>
  </si>
  <si>
    <t>Lado</t>
  </si>
  <si>
    <t>Posição</t>
  </si>
  <si>
    <t xml:space="preserve">Tipo de Seção </t>
  </si>
  <si>
    <t xml:space="preserve">Seção </t>
  </si>
  <si>
    <t>Largura (m)</t>
  </si>
  <si>
    <t>Altura (m)</t>
  </si>
  <si>
    <t>MARÇO/2022</t>
  </si>
  <si>
    <t xml:space="preserve">Data da Implantação </t>
  </si>
  <si>
    <t>Índice</t>
  </si>
  <si>
    <t>CÓDIGOS SINALIZAÇÃO VERTICAL</t>
  </si>
  <si>
    <t>R-11</t>
  </si>
  <si>
    <t>Tipo de placa</t>
  </si>
  <si>
    <t>Subgrupo</t>
  </si>
  <si>
    <t>Código da placa</t>
  </si>
  <si>
    <t>X</t>
  </si>
  <si>
    <t>Regulamentação</t>
  </si>
  <si>
    <t>Simples</t>
  </si>
  <si>
    <t>R-X</t>
  </si>
  <si>
    <t>Conforme Manual Brasileiro de Sinalização de Trânsito Volume I</t>
  </si>
  <si>
    <t>Compostas</t>
  </si>
  <si>
    <t>RM-X</t>
  </si>
  <si>
    <t>Corresponde ao valor crescente de implantação. O primeiro seria RM-1, o segundo RM-2 e assim sucessivamente.</t>
  </si>
  <si>
    <t>Advertência</t>
  </si>
  <si>
    <t>A-X</t>
  </si>
  <si>
    <t>Conforme Manual Brasileiro de Sinalização de Trânsito Volume II</t>
  </si>
  <si>
    <t>AM-X</t>
  </si>
  <si>
    <t>Corresponde ao valor crescente de implantação. O primeiro seria AM-1, o segundo AM-2 e assim sucessivamente.</t>
  </si>
  <si>
    <t>Marcador de alinhamento (delineador)</t>
  </si>
  <si>
    <t>MA-X</t>
  </si>
  <si>
    <t>Corresponde ao valor crescente de implantação. O primeiro seria MA-1, o segundo MA-2 e assim sucessivamente.</t>
  </si>
  <si>
    <t>Marcador de obstáculo</t>
  </si>
  <si>
    <t>MO-X</t>
  </si>
  <si>
    <t>Corresponde ao valor crescente de implantação. O primeiro seria MO-1, o segundo MO-2 e assim sucessivamente.</t>
  </si>
  <si>
    <t>Marcador de perigo</t>
  </si>
  <si>
    <t>MP-X</t>
  </si>
  <si>
    <t>Corresponde ao valor crescente de implantação. O primeiro seria MP-1, o segundo MP-2 e assim sucessivamente.</t>
  </si>
  <si>
    <t>Indicativa</t>
  </si>
  <si>
    <t>Distância, sentido</t>
  </si>
  <si>
    <t>I-X</t>
  </si>
  <si>
    <t>Corresponde ao valor crescente de implantação. O primeiro seria I-1, o segundo I-2 e assim sucessivamente.</t>
  </si>
  <si>
    <t>Serviços auxiliares</t>
  </si>
  <si>
    <t>S-X</t>
  </si>
  <si>
    <t>Corresponde ao valor crescente de implantação. O primeiro seria S-1, o segundo S-2 e assim sucessivamente.</t>
  </si>
  <si>
    <t>Turística</t>
  </si>
  <si>
    <t>T-X</t>
  </si>
  <si>
    <t>Corresponde ao valor crescente de implantação. O primeiro seria T-1, o segundo T-2 e assim sucessivamente.</t>
  </si>
  <si>
    <t>Educativa</t>
  </si>
  <si>
    <t>E-X</t>
  </si>
  <si>
    <t>Corresponde ao valor crescente de implantação. O primeiro seria E-1, o segundo E-2 e assim sucessivamente.</t>
  </si>
  <si>
    <t>Marco quilométrico</t>
  </si>
  <si>
    <t>MQ-XXX</t>
  </si>
  <si>
    <t>Corresponde ao valor do km. Para o km 00 seria MQ-000, para o km 50 seria MQ-050, km 100 seria MQ-100 e assim sucessivamente.</t>
  </si>
  <si>
    <t>Brasão de rodovia</t>
  </si>
  <si>
    <t>B-X</t>
  </si>
  <si>
    <t>Corresponde ao valor crescente de implantação. O primeiro seria B-1, o segundo B-2 e assim sucessivamente.</t>
  </si>
  <si>
    <t>DICIONÁRIO SINALIZAÇÃO VERTICAL 1</t>
  </si>
  <si>
    <t>Nome do Campo</t>
  </si>
  <si>
    <t>Observações</t>
  </si>
  <si>
    <t>Tipo da placa quanto a função</t>
  </si>
  <si>
    <t>Utilizar Manual Brasileiro de Sinalização de Trânsito Volumes I, II e III (CONTRAN). Utilizar apenas os termos "Advertência", "Regulamentação" e "Indicativa".</t>
  </si>
  <si>
    <t>Código de identificação da placa</t>
  </si>
  <si>
    <t>Utilizar Nomenclatura conforme aba "Cód".</t>
  </si>
  <si>
    <t>Posição de implantação da placa</t>
  </si>
  <si>
    <t>Utilizar apenas os termos "Terrestre" ou "Aérea".</t>
  </si>
  <si>
    <t>Data da Implantação</t>
  </si>
  <si>
    <t>Data de medição</t>
  </si>
  <si>
    <t>Utilizar formato "XX(dia)/XX(mês)/XXXX(ano).</t>
  </si>
  <si>
    <t>Lado de implantação da placa</t>
  </si>
  <si>
    <t>Utilizar Nomenclatura conforme aba "Lado". Para Pórtico inserir "-".</t>
  </si>
  <si>
    <t>BR</t>
  </si>
  <si>
    <t>Rodovia de implantação da sinalização vertical</t>
  </si>
  <si>
    <t>Inserir nome da Rodovia com  seguinte formatação: BR-XXX. Não utilizar caracteres especias ou espaços.</t>
  </si>
  <si>
    <t>SNV de implantação de sinalização vertical</t>
  </si>
  <si>
    <t>Preencher SNV conforme dados do SNV utilizado na contratação.</t>
  </si>
  <si>
    <t>Km</t>
  </si>
  <si>
    <t>Km de implantação da placa</t>
  </si>
  <si>
    <t>Apenas para placas R-19. Utilizar apenas número inteiros em algarismos. Não utililizar letras, espaços ou outros caracteres, senão números. Quando não for R-19, colocar "-"</t>
  </si>
  <si>
    <t>Latitude de implantação da placa</t>
  </si>
  <si>
    <t>Coordenadas devem estar todas no sistema geodésico decimal, precisão de seis casas. Usar vírgula para separação das casas decimais. Não utilizar espaços.</t>
  </si>
  <si>
    <t>Longitude de implantação da placa</t>
  </si>
  <si>
    <t>Medida de retrorrefletância confome ABNT NBR 15426:2020.</t>
  </si>
  <si>
    <t>Tipo de Suporte</t>
  </si>
  <si>
    <t>Tipo do suporte da placa</t>
  </si>
  <si>
    <t>Para planilha de SV1 (cadastro) utilizar apenas os termos "Madeira", "Polimérico", "Metálico", "Pórtico", "Semipórtico " ou "Braço projetado". Para planilha SV1 (necessidade) utilizar apenas os termos "Polimérico", "Metálico", "Pórtico", "Semipórtico " ou "Braço projetado".</t>
  </si>
  <si>
    <t>Tipo de Seção de Suporte</t>
  </si>
  <si>
    <t>Tipo da seção do suporte da placa</t>
  </si>
  <si>
    <t>Utilizar apenas "Perfil C", "Circular", "Retangular", "Quadrada" e "-" para placas aéreas.</t>
  </si>
  <si>
    <t>Seção do Suporte (mm)</t>
  </si>
  <si>
    <t>Dimensão da seção do suporte da placa</t>
  </si>
  <si>
    <t>Utilizar medidas em milímetros. Para seções circulares, utililizar apenas o diâmetro com números inteiros. Para seções retangulares, utilizar cada dimensão separada por um "x", sem espaços ou outros caracteres. Para suporte do tipo "Perfil C" utilizar as medidas da altura, aba e espessura, nessa ordem, separadas por "x". Para Pórticos, Semipórticos e Braço Projetado utilizar "-".</t>
  </si>
  <si>
    <t>Quantidade de Suporte</t>
  </si>
  <si>
    <t xml:space="preserve">Utilizar apenas Valores inteiros. Não utilizar vígula. Não utilizar espaço. </t>
  </si>
  <si>
    <t>Tipo do substrato utilizado na placa</t>
  </si>
  <si>
    <t>Para planilha de SV1 (cadastro) utilizar os termos "Aço", "ACM", "Poliéster", "Alumínio" e outros.  Para planilha SV1 (necessidade) utilizar os termos "Aço" e "ACM".</t>
  </si>
  <si>
    <t xml:space="preserve">Tipo película </t>
  </si>
  <si>
    <t>Tipo de película de fundo</t>
  </si>
  <si>
    <t>Utilizar tipos conforme ABNT NBR 14644:2021.</t>
  </si>
  <si>
    <t>Medida da largura da placa</t>
  </si>
  <si>
    <t>Em caso de placas circulares, indicar apenas o diâmetro. Deve conter apenas números com duas casas decimais. Uso de vírgula para separação das casas decimais. Não utilizar espaços ou outros caracteres, exceto vírgula e números.</t>
  </si>
  <si>
    <t>Medida da altura da placa</t>
  </si>
  <si>
    <t>Deve conter apenas números com duas casas decimais. Uso de vírgula para separação das casas decimais. Não utilizar espaços ou outros caracteres, exceto vírgula e números. Para placas circulares utilizar "-".</t>
  </si>
  <si>
    <t>Área total da placa</t>
  </si>
  <si>
    <t>Deve conter apenas números com duas casas decimais. Uso de vírgula para separação das casas decimais. Não utilizar espaços ou outros caracteres, exceto vírgula e números.</t>
  </si>
  <si>
    <t>INTERVENÇÕES REALIZADAS 
SINALIZAÇÃO VERTICAL 1 - SV1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</si>
</sst>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_);_(* \(#,##0.00\);_(* &quot;-&quot;??_);_(@_)"/>
    <numFmt numFmtId="165" formatCode="0.000"/>
    <numFmt numFmtId="166" formatCode="#,##0.0"/>
    <numFmt numFmtId="167" formatCode="0.0000"/>
    <numFmt numFmtId="168" formatCode="\$#,##0.00_);\(\$#,##0.00\)"/>
    <numFmt numFmtId="169" formatCode="\$#,##0_);\(\$#,##0\)"/>
    <numFmt numFmtId="170" formatCode="mmmm\ d\,\ yyyy"/>
    <numFmt numFmtId="171" formatCode="\$#,##0\ ;\(\$#,##0\)"/>
    <numFmt numFmtId="172" formatCode="_(&quot;Cr$&quot;* #,##0.00_);_(&quot;Cr$&quot;* \(#,##0.00\);_(&quot;Cr$&quot;* &quot;-&quot;??_);_(@_)"/>
    <numFmt numFmtId="173" formatCode="_(&quot;Cr$&quot;* #,##0.00_);_(&quot;Cr$&quot;* \(#,##0.00\);_(&quot;Cr$&quot;* \-??_);_(@_)"/>
    <numFmt numFmtId="174" formatCode="#."/>
    <numFmt numFmtId="175" formatCode="0.000000"/>
    <numFmt numFmtId="176" formatCode="0\+000"/>
    <numFmt numFmtId="177" formatCode="_(* #,##0.00_);_(* \(#,##0.00\);_(@_)"/>
    <numFmt numFmtId="178" formatCode="#\+###"/>
    <numFmt numFmtId="179" formatCode="0.00000000"/>
  </numFmts>
  <fonts count="43" x14ac:knownFonts="1">
    <font>
      <sz val="11"/>
      <color theme="1"/>
      <name val="Calibri"/>
      <family val="2"/>
      <scheme val="minor"/>
    </font>
    <font>
      <sz val="11"/>
      <color indexed="8"/>
      <name val="Calibri"/>
      <family val="2"/>
    </font>
    <font>
      <b/>
      <sz val="13"/>
      <name val="Arial"/>
      <family val="2"/>
    </font>
    <font>
      <b/>
      <sz val="10"/>
      <name val="Arial"/>
      <family val="2"/>
    </font>
    <font>
      <sz val="10"/>
      <name val="Arial"/>
      <family val="2"/>
    </font>
    <font>
      <sz val="11"/>
      <name val="Tahoma"/>
      <family val="2"/>
    </font>
    <font>
      <sz val="11"/>
      <name val="Tahoma"/>
      <family val="2"/>
    </font>
    <font>
      <b/>
      <sz val="12"/>
      <name val="Arial"/>
      <family val="2"/>
    </font>
    <font>
      <sz val="10"/>
      <color indexed="24"/>
      <name val="Arial"/>
      <family val="2"/>
    </font>
    <font>
      <sz val="12"/>
      <color indexed="24"/>
      <name val="Arial"/>
      <family val="2"/>
    </font>
    <font>
      <b/>
      <sz val="18"/>
      <name val="Arial"/>
      <family val="2"/>
    </font>
    <font>
      <sz val="10"/>
      <name val="Courier"/>
      <family val="3"/>
    </font>
    <font>
      <sz val="10"/>
      <name val="Times New Roman"/>
      <family val="1"/>
    </font>
    <font>
      <sz val="1"/>
      <color indexed="16"/>
      <name val="Courier"/>
      <family val="3"/>
    </font>
    <font>
      <sz val="11"/>
      <color indexed="8"/>
      <name val="Lucida Sans Unicode"/>
      <family val="2"/>
    </font>
    <font>
      <sz val="1"/>
      <color indexed="18"/>
      <name val="Courier"/>
      <family val="3"/>
    </font>
    <font>
      <b/>
      <sz val="15"/>
      <color indexed="62"/>
      <name val="Calibri"/>
      <family val="2"/>
    </font>
    <font>
      <b/>
      <sz val="1"/>
      <color indexed="16"/>
      <name val="Courier"/>
      <family val="3"/>
    </font>
    <font>
      <sz val="11"/>
      <color theme="1"/>
      <name val="Calibri"/>
      <family val="2"/>
      <scheme val="minor"/>
    </font>
    <font>
      <b/>
      <sz val="11"/>
      <color rgb="FFFA7D00"/>
      <name val="Calibri"/>
      <family val="2"/>
      <scheme val="minor"/>
    </font>
    <font>
      <sz val="11"/>
      <color rgb="FF3F3F76"/>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1"/>
      <name val="Calibri"/>
      <family val="2"/>
      <scheme val="minor"/>
    </font>
    <font>
      <sz val="11"/>
      <name val="Calibri"/>
      <family val="2"/>
      <scheme val="minor"/>
    </font>
    <font>
      <u/>
      <sz val="11"/>
      <color theme="10"/>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FA7D00"/>
      <name val="Calibri"/>
      <family val="2"/>
      <scheme val="minor"/>
    </font>
    <font>
      <b/>
      <sz val="11"/>
      <color theme="0"/>
      <name val="Calibri"/>
      <family val="2"/>
      <scheme val="minor"/>
    </font>
    <font>
      <sz val="11"/>
      <color theme="0"/>
      <name val="Calibri"/>
      <family val="2"/>
      <scheme val="minor"/>
    </font>
    <font>
      <sz val="10"/>
      <color theme="1"/>
      <name val="Times New Roman"/>
      <family val="1"/>
    </font>
    <font>
      <b/>
      <sz val="11"/>
      <color theme="1"/>
      <name val="Times New Roman"/>
      <family val="1"/>
    </font>
    <font>
      <b/>
      <sz val="15"/>
      <color theme="1"/>
      <name val="Calibri"/>
      <family val="2"/>
      <scheme val="minor"/>
    </font>
    <font>
      <b/>
      <sz val="15"/>
      <color indexed="8"/>
      <name val="Calibri"/>
      <family val="2"/>
      <scheme val="minor"/>
    </font>
    <font>
      <sz val="11"/>
      <color indexed="8"/>
      <name val="Calibri"/>
      <family val="2"/>
      <scheme val="minor"/>
    </font>
    <font>
      <b/>
      <sz val="11"/>
      <name val="Calibri"/>
      <family val="2"/>
      <scheme val="minor"/>
    </font>
  </fonts>
  <fills count="46">
    <fill>
      <patternFill patternType="none"/>
    </fill>
    <fill>
      <patternFill patternType="gray125"/>
    </fill>
    <fill>
      <patternFill patternType="solid">
        <fgColor indexed="22"/>
        <bgColor indexed="64"/>
      </patternFill>
    </fill>
    <fill>
      <patternFill patternType="solid">
        <fgColor rgb="FFF2F2F2"/>
      </patternFill>
    </fill>
    <fill>
      <patternFill patternType="solid">
        <fgColor rgb="FFFFCC99"/>
      </patternFill>
    </fill>
    <fill>
      <patternFill patternType="solid">
        <fgColor rgb="FFFFFFCC"/>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s>
  <borders count="51">
    <border>
      <left/>
      <right/>
      <top/>
      <bottom/>
      <diagonal/>
    </border>
    <border>
      <left/>
      <right/>
      <top/>
      <bottom style="thick">
        <color indexed="4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style="thin">
        <color theme="4"/>
      </top>
      <bottom style="double">
        <color theme="4"/>
      </bottom>
      <diagonal/>
    </border>
    <border>
      <left style="thin">
        <color indexed="64"/>
      </left>
      <right style="medium">
        <color indexed="64"/>
      </right>
      <top/>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s>
  <cellStyleXfs count="149">
    <xf numFmtId="0" fontId="0" fillId="0" borderId="0"/>
    <xf numFmtId="0" fontId="19" fillId="3" borderId="30" applyNumberFormat="0" applyAlignment="0" applyProtection="0"/>
    <xf numFmtId="39" fontId="4" fillId="0" borderId="0" applyFill="0" applyBorder="0" applyAlignment="0" applyProtection="0"/>
    <xf numFmtId="3" fontId="8" fillId="0" borderId="0" applyFont="0" applyFill="0" applyBorder="0" applyAlignment="0" applyProtection="0"/>
    <xf numFmtId="168" fontId="4" fillId="0" borderId="0" applyFill="0" applyBorder="0" applyAlignment="0" applyProtection="0"/>
    <xf numFmtId="169" fontId="4" fillId="0" borderId="0" applyFill="0" applyBorder="0" applyAlignment="0" applyProtection="0"/>
    <xf numFmtId="0" fontId="9" fillId="0" borderId="0" applyFont="0" applyFill="0" applyBorder="0" applyAlignment="0" applyProtection="0"/>
    <xf numFmtId="170" fontId="4" fillId="0" borderId="0" applyFill="0" applyBorder="0" applyAlignment="0" applyProtection="0"/>
    <xf numFmtId="0" fontId="20" fillId="4" borderId="30" applyNumberFormat="0" applyAlignment="0" applyProtection="0"/>
    <xf numFmtId="2" fontId="4" fillId="0" borderId="0" applyFill="0" applyBorder="0" applyAlignment="0" applyProtection="0"/>
    <xf numFmtId="2" fontId="9" fillId="0" borderId="0" applyFont="0" applyFill="0" applyBorder="0" applyAlignment="0" applyProtection="0"/>
    <xf numFmtId="0" fontId="10" fillId="0" borderId="0" applyNumberFormat="0" applyFill="0" applyBorder="0" applyAlignment="0" applyProtection="0"/>
    <xf numFmtId="0" fontId="7" fillId="0" borderId="0" applyNumberFormat="0" applyFill="0" applyBorder="0" applyAlignment="0" applyProtection="0"/>
    <xf numFmtId="0" fontId="11" fillId="0" borderId="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71" fontId="9" fillId="0" borderId="0" applyFont="0" applyFill="0" applyBorder="0" applyAlignment="0" applyProtection="0"/>
    <xf numFmtId="172" fontId="4" fillId="0" borderId="0" applyFont="0" applyFill="0" applyBorder="0" applyAlignment="0" applyProtection="0"/>
    <xf numFmtId="173" fontId="6" fillId="0" borderId="0" applyFill="0" applyBorder="0" applyAlignment="0" applyProtection="0"/>
    <xf numFmtId="172" fontId="4" fillId="0" borderId="0" applyFont="0" applyFill="0" applyBorder="0" applyAlignment="0" applyProtection="0"/>
    <xf numFmtId="0" fontId="6"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4" fillId="0" borderId="0"/>
    <xf numFmtId="0"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5" borderId="31" applyNumberFormat="0" applyFont="0" applyAlignment="0" applyProtection="0"/>
    <xf numFmtId="10" fontId="4" fillId="0" borderId="0" applyFill="0" applyBorder="0" applyAlignment="0" applyProtection="0"/>
    <xf numFmtId="174" fontId="13" fillId="0" borderId="0">
      <protection locked="0"/>
    </xf>
    <xf numFmtId="174" fontId="13" fillId="0" borderId="0">
      <protection locked="0"/>
    </xf>
    <xf numFmtId="9" fontId="6" fillId="0" borderId="0" applyFont="0" applyFill="0" applyBorder="0" applyAlignment="0" applyProtection="0"/>
    <xf numFmtId="9" fontId="6" fillId="0" borderId="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6" fillId="0" borderId="0" applyFill="0" applyBorder="0" applyAlignment="0" applyProtection="0"/>
    <xf numFmtId="9" fontId="4"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9" fontId="6" fillId="0" borderId="0" applyFont="0" applyFill="0" applyBorder="0" applyAlignment="0" applyProtection="0"/>
    <xf numFmtId="0" fontId="21" fillId="3" borderId="32" applyNumberFormat="0" applyAlignment="0" applyProtection="0"/>
    <xf numFmtId="174" fontId="15" fillId="0" borderId="0">
      <protection locked="0"/>
    </xf>
    <xf numFmtId="164" fontId="6" fillId="0" borderId="0" applyFont="0" applyFill="0" applyBorder="0" applyAlignment="0" applyProtection="0"/>
    <xf numFmtId="172" fontId="4" fillId="0" borderId="0" applyFont="0" applyFill="0" applyBorder="0" applyAlignment="0" applyProtection="0"/>
    <xf numFmtId="164" fontId="6"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66"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71" fontId="4" fillId="0" borderId="0" applyFont="0" applyFill="0" applyBorder="0" applyAlignment="0" applyProtection="0"/>
    <xf numFmtId="164" fontId="6" fillId="0" borderId="0" applyFont="0" applyFill="0" applyBorder="0" applyAlignment="0" applyProtection="0"/>
    <xf numFmtId="166" fontId="6" fillId="0" borderId="0" applyFont="0" applyFill="0" applyBorder="0" applyAlignment="0" applyProtection="0"/>
    <xf numFmtId="164" fontId="4" fillId="0" borderId="0" applyFont="0" applyFill="0" applyBorder="0" applyAlignment="0" applyProtection="0"/>
    <xf numFmtId="164" fontId="6" fillId="0" borderId="0" applyFont="0" applyFill="0" applyBorder="0" applyAlignment="0" applyProtection="0"/>
    <xf numFmtId="164" fontId="4" fillId="0" borderId="0" applyFont="0" applyFill="0" applyBorder="0" applyAlignment="0" applyProtection="0"/>
    <xf numFmtId="164" fontId="6" fillId="0" borderId="0" applyFont="0" applyFill="0" applyBorder="0" applyAlignment="0" applyProtection="0"/>
    <xf numFmtId="165" fontId="6" fillId="0" borderId="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33" applyNumberFormat="0" applyFill="0" applyAlignment="0" applyProtection="0"/>
    <xf numFmtId="0" fontId="16" fillId="0" borderId="1" applyNumberFormat="0" applyFill="0" applyAlignment="0" applyProtection="0"/>
    <xf numFmtId="0" fontId="26" fillId="0" borderId="34" applyNumberFormat="0" applyFill="0" applyAlignment="0" applyProtection="0"/>
    <xf numFmtId="174" fontId="17" fillId="0" borderId="0">
      <protection locked="0"/>
    </xf>
    <xf numFmtId="174" fontId="17" fillId="0" borderId="0">
      <protection locked="0"/>
    </xf>
    <xf numFmtId="0" fontId="27" fillId="0" borderId="35" applyNumberFormat="0" applyFill="0" applyAlignment="0" applyProtection="0"/>
    <xf numFmtId="164" fontId="5" fillId="0" borderId="0" applyFont="0" applyFill="0" applyBorder="0" applyAlignment="0" applyProtection="0"/>
    <xf numFmtId="3" fontId="9" fillId="0" borderId="0" applyFont="0" applyFill="0" applyBorder="0" applyAlignment="0" applyProtection="0"/>
    <xf numFmtId="0" fontId="5" fillId="0" borderId="0"/>
    <xf numFmtId="9" fontId="5" fillId="0" borderId="0" applyFont="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6"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5" fontId="5" fillId="0" borderId="0" applyFill="0" applyBorder="0" applyAlignment="0" applyProtection="0"/>
    <xf numFmtId="164" fontId="18" fillId="0" borderId="0" applyFont="0" applyFill="0" applyBorder="0" applyAlignment="0" applyProtection="0"/>
    <xf numFmtId="0" fontId="29" fillId="0" borderId="0" applyNumberFormat="0" applyFill="0" applyBorder="0" applyAlignment="0" applyProtection="0"/>
    <xf numFmtId="0" fontId="30" fillId="0" borderId="37" applyNumberFormat="0" applyFill="0" applyAlignment="0" applyProtection="0"/>
    <xf numFmtId="0" fontId="30" fillId="0" borderId="0" applyNumberFormat="0" applyFill="0" applyBorder="0" applyAlignment="0" applyProtection="0"/>
    <xf numFmtId="0" fontId="31" fillId="17" borderId="0" applyNumberFormat="0" applyBorder="0" applyAlignment="0" applyProtection="0"/>
    <xf numFmtId="0" fontId="32" fillId="18" borderId="0" applyNumberFormat="0" applyBorder="0" applyAlignment="0" applyProtection="0"/>
    <xf numFmtId="0" fontId="33" fillId="19" borderId="0" applyNumberFormat="0" applyBorder="0" applyAlignment="0" applyProtection="0"/>
    <xf numFmtId="0" fontId="34" fillId="0" borderId="38" applyNumberFormat="0" applyFill="0" applyAlignment="0" applyProtection="0"/>
    <xf numFmtId="0" fontId="35" fillId="20" borderId="39" applyNumberFormat="0" applyAlignment="0" applyProtection="0"/>
    <xf numFmtId="0" fontId="36"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18" fillId="34" borderId="0" applyNumberFormat="0" applyBorder="0" applyAlignment="0" applyProtection="0"/>
    <xf numFmtId="0" fontId="18" fillId="35" borderId="0" applyNumberFormat="0" applyBorder="0" applyAlignment="0" applyProtection="0"/>
    <xf numFmtId="0" fontId="36" fillId="36" borderId="0" applyNumberFormat="0" applyBorder="0" applyAlignment="0" applyProtection="0"/>
    <xf numFmtId="0" fontId="36" fillId="37" borderId="0" applyNumberFormat="0" applyBorder="0" applyAlignment="0" applyProtection="0"/>
    <xf numFmtId="0" fontId="18" fillId="38" borderId="0" applyNumberFormat="0" applyBorder="0" applyAlignment="0" applyProtection="0"/>
    <xf numFmtId="0" fontId="18" fillId="39"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18" fillId="42" borderId="0" applyNumberFormat="0" applyBorder="0" applyAlignment="0" applyProtection="0"/>
    <xf numFmtId="0" fontId="18" fillId="43" borderId="0" applyNumberFormat="0" applyBorder="0" applyAlignment="0" applyProtection="0"/>
    <xf numFmtId="0" fontId="36" fillId="44" borderId="0" applyNumberFormat="0" applyBorder="0" applyAlignment="0" applyProtection="0"/>
    <xf numFmtId="0" fontId="29" fillId="0" borderId="0" applyNumberFormat="0" applyFill="0" applyBorder="0" applyAlignment="0" applyProtection="0"/>
  </cellStyleXfs>
  <cellXfs count="230">
    <xf numFmtId="0" fontId="0" fillId="0" borderId="0" xfId="0"/>
    <xf numFmtId="0" fontId="0" fillId="0" borderId="0" xfId="0" applyAlignment="1">
      <alignment horizontal="center"/>
    </xf>
    <xf numFmtId="0" fontId="0" fillId="0" borderId="4" xfId="0" applyBorder="1" applyAlignment="1">
      <alignment horizontal="center"/>
    </xf>
    <xf numFmtId="0" fontId="0" fillId="0" borderId="8" xfId="0" applyBorder="1" applyAlignment="1">
      <alignment horizontal="center"/>
    </xf>
    <xf numFmtId="0" fontId="3" fillId="2" borderId="0" xfId="0" applyFont="1" applyFill="1" applyBorder="1" applyAlignment="1">
      <alignment horizontal="center"/>
    </xf>
    <xf numFmtId="0" fontId="0" fillId="2" borderId="10" xfId="0" applyFill="1" applyBorder="1" applyAlignment="1">
      <alignment horizontal="center"/>
    </xf>
    <xf numFmtId="0" fontId="3" fillId="0" borderId="8" xfId="0" applyFont="1" applyBorder="1" applyAlignment="1">
      <alignment horizontal="center"/>
    </xf>
    <xf numFmtId="0" fontId="0" fillId="6" borderId="0" xfId="0" applyFill="1" applyBorder="1" applyAlignment="1">
      <alignment horizontal="center"/>
    </xf>
    <xf numFmtId="0" fontId="0" fillId="7" borderId="13" xfId="0" applyFill="1" applyBorder="1" applyAlignment="1">
      <alignment horizontal="center" vertical="center" wrapText="1"/>
    </xf>
    <xf numFmtId="0" fontId="0" fillId="2" borderId="8"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2" borderId="14" xfId="0" applyFill="1" applyBorder="1" applyAlignment="1">
      <alignment horizontal="center"/>
    </xf>
    <xf numFmtId="0" fontId="3" fillId="0" borderId="9" xfId="0" applyFont="1" applyBorder="1" applyAlignment="1">
      <alignment horizontal="center"/>
    </xf>
    <xf numFmtId="0" fontId="3" fillId="2" borderId="6" xfId="0" applyFont="1" applyFill="1" applyBorder="1" applyAlignment="1">
      <alignment horizontal="center"/>
    </xf>
    <xf numFmtId="0" fontId="2" fillId="0" borderId="0" xfId="0" applyFont="1" applyBorder="1" applyAlignment="1"/>
    <xf numFmtId="0" fontId="27" fillId="6" borderId="3" xfId="0" applyFont="1" applyFill="1" applyBorder="1" applyAlignment="1">
      <alignment horizontal="left"/>
    </xf>
    <xf numFmtId="0" fontId="27" fillId="6" borderId="0" xfId="0" applyFont="1" applyFill="1" applyBorder="1" applyAlignment="1">
      <alignment horizontal="left"/>
    </xf>
    <xf numFmtId="2" fontId="0" fillId="0" borderId="3" xfId="0" applyNumberFormat="1" applyBorder="1" applyAlignment="1">
      <alignment horizontal="center"/>
    </xf>
    <xf numFmtId="2" fontId="3" fillId="0" borderId="8" xfId="0" applyNumberFormat="1" applyFont="1" applyBorder="1" applyAlignment="1">
      <alignment horizontal="center"/>
    </xf>
    <xf numFmtId="2" fontId="0" fillId="0" borderId="0" xfId="0" applyNumberFormat="1" applyAlignment="1">
      <alignment horizontal="center"/>
    </xf>
    <xf numFmtId="0" fontId="0" fillId="0" borderId="0" xfId="0" applyAlignment="1">
      <alignment vertical="center"/>
    </xf>
    <xf numFmtId="0" fontId="0" fillId="0" borderId="0" xfId="0" applyBorder="1"/>
    <xf numFmtId="0" fontId="0" fillId="0" borderId="16" xfId="0" applyBorder="1" applyAlignment="1">
      <alignment horizontal="center" vertical="center"/>
    </xf>
    <xf numFmtId="0" fontId="0" fillId="0" borderId="0" xfId="0" applyAlignment="1">
      <alignment horizontal="center"/>
    </xf>
    <xf numFmtId="0" fontId="0" fillId="0" borderId="12" xfId="0" applyFill="1" applyBorder="1" applyAlignment="1">
      <alignment vertical="center"/>
    </xf>
    <xf numFmtId="0" fontId="0" fillId="6" borderId="3" xfId="0" applyFill="1" applyBorder="1" applyAlignment="1">
      <alignment horizontal="center"/>
    </xf>
    <xf numFmtId="0" fontId="0" fillId="6" borderId="3" xfId="0" applyFill="1" applyBorder="1" applyAlignment="1">
      <alignment horizontal="center" vertical="center"/>
    </xf>
    <xf numFmtId="0" fontId="3" fillId="6" borderId="0" xfId="0" applyFont="1" applyFill="1" applyBorder="1" applyAlignment="1">
      <alignment horizontal="center" vertical="center"/>
    </xf>
    <xf numFmtId="0" fontId="0" fillId="6" borderId="10" xfId="0" applyFill="1" applyBorder="1" applyAlignment="1">
      <alignment horizontal="center" vertical="center"/>
    </xf>
    <xf numFmtId="0" fontId="27" fillId="6" borderId="10" xfId="0" applyFont="1" applyFill="1" applyBorder="1" applyAlignment="1">
      <alignment horizontal="left"/>
    </xf>
    <xf numFmtId="0" fontId="3" fillId="0" borderId="0" xfId="0" applyFont="1" applyFill="1" applyBorder="1" applyAlignment="1">
      <alignment horizontal="center"/>
    </xf>
    <xf numFmtId="0" fontId="3" fillId="0" borderId="0" xfId="0" applyFont="1" applyBorder="1" applyAlignment="1">
      <alignment horizontal="center"/>
    </xf>
    <xf numFmtId="0" fontId="27" fillId="0" borderId="0" xfId="0" applyFont="1" applyFill="1" applyBorder="1" applyAlignment="1">
      <alignment horizontal="left"/>
    </xf>
    <xf numFmtId="0" fontId="0" fillId="0" borderId="0" xfId="0" applyBorder="1" applyAlignment="1">
      <alignment vertical="center"/>
    </xf>
    <xf numFmtId="0" fontId="0" fillId="0" borderId="0" xfId="0" applyFont="1" applyFill="1" applyBorder="1" applyAlignment="1">
      <alignment vertical="center"/>
    </xf>
    <xf numFmtId="0" fontId="0" fillId="0" borderId="0" xfId="0"/>
    <xf numFmtId="0" fontId="0" fillId="0" borderId="0" xfId="0" applyFill="1" applyBorder="1" applyAlignment="1">
      <alignment vertical="center"/>
    </xf>
    <xf numFmtId="0" fontId="0" fillId="0" borderId="0" xfId="0" applyFill="1"/>
    <xf numFmtId="0" fontId="0" fillId="0" borderId="0" xfId="0" applyBorder="1" applyAlignment="1">
      <alignment horizontal="left" vertical="center"/>
    </xf>
    <xf numFmtId="0" fontId="0" fillId="0" borderId="12" xfId="0" quotePrefix="1" applyBorder="1" applyAlignment="1">
      <alignment horizontal="center"/>
    </xf>
    <xf numFmtId="0" fontId="0" fillId="0" borderId="3" xfId="0" applyBorder="1" applyAlignment="1">
      <alignment horizontal="center"/>
    </xf>
    <xf numFmtId="0" fontId="0" fillId="0" borderId="0" xfId="0" applyBorder="1" applyAlignment="1">
      <alignment horizontal="center"/>
    </xf>
    <xf numFmtId="0" fontId="0" fillId="8" borderId="12" xfId="0" applyFill="1" applyBorder="1" applyAlignment="1">
      <alignment vertical="center"/>
    </xf>
    <xf numFmtId="0" fontId="0" fillId="0" borderId="7" xfId="0" applyBorder="1" applyAlignment="1">
      <alignment horizontal="center"/>
    </xf>
    <xf numFmtId="0" fontId="0" fillId="0" borderId="2" xfId="0" applyBorder="1" applyAlignment="1">
      <alignment horizontal="center"/>
    </xf>
    <xf numFmtId="0" fontId="0" fillId="8" borderId="12" xfId="0" applyFill="1" applyBorder="1" applyAlignment="1">
      <alignment horizontal="center" vertical="center" wrapText="1"/>
    </xf>
    <xf numFmtId="0" fontId="0" fillId="6" borderId="10" xfId="0" applyFill="1" applyBorder="1" applyAlignment="1">
      <alignment horizontal="center"/>
    </xf>
    <xf numFmtId="0" fontId="0" fillId="0" borderId="0" xfId="0" applyFill="1" applyBorder="1" applyAlignment="1">
      <alignment horizontal="center"/>
    </xf>
    <xf numFmtId="0" fontId="0" fillId="0" borderId="12" xfId="0" applyBorder="1" applyAlignment="1">
      <alignment horizontal="center"/>
    </xf>
    <xf numFmtId="0" fontId="0" fillId="8" borderId="13" xfId="0" applyFill="1" applyBorder="1" applyAlignment="1">
      <alignment horizontal="center" vertical="center" wrapText="1"/>
    </xf>
    <xf numFmtId="0" fontId="3" fillId="6" borderId="2" xfId="0" applyFont="1" applyFill="1" applyBorder="1" applyAlignment="1">
      <alignment horizontal="left" vertical="center" indent="1"/>
    </xf>
    <xf numFmtId="0" fontId="27" fillId="6" borderId="5" xfId="0" applyFont="1" applyFill="1" applyBorder="1" applyAlignment="1">
      <alignment horizontal="left" vertical="center" indent="1"/>
    </xf>
    <xf numFmtId="0" fontId="27" fillId="6" borderId="15" xfId="0" applyFont="1" applyFill="1" applyBorder="1" applyAlignment="1">
      <alignment horizontal="left" vertical="center" indent="1"/>
    </xf>
    <xf numFmtId="0" fontId="0" fillId="6" borderId="3" xfId="0" applyFill="1" applyBorder="1" applyAlignment="1"/>
    <xf numFmtId="0" fontId="0" fillId="6" borderId="0" xfId="0" applyFill="1" applyBorder="1" applyAlignment="1"/>
    <xf numFmtId="0" fontId="0" fillId="0" borderId="0" xfId="0" quotePrefix="1" applyBorder="1" applyAlignment="1">
      <alignment horizontal="center"/>
    </xf>
    <xf numFmtId="0" fontId="0" fillId="0" borderId="25" xfId="0" applyFill="1" applyBorder="1" applyAlignment="1">
      <alignment vertical="center"/>
    </xf>
    <xf numFmtId="0" fontId="0" fillId="0" borderId="25" xfId="0" applyBorder="1" applyAlignment="1">
      <alignment horizontal="center"/>
    </xf>
    <xf numFmtId="0" fontId="0" fillId="0" borderId="25" xfId="0" quotePrefix="1" applyBorder="1" applyAlignment="1">
      <alignment horizontal="center"/>
    </xf>
    <xf numFmtId="2" fontId="0" fillId="0" borderId="12" xfId="0" applyNumberFormat="1" applyBorder="1" applyAlignment="1">
      <alignment horizontal="center"/>
    </xf>
    <xf numFmtId="2" fontId="0" fillId="0" borderId="12" xfId="0" applyNumberFormat="1" applyFont="1" applyFill="1" applyBorder="1" applyAlignment="1">
      <alignment horizontal="center"/>
    </xf>
    <xf numFmtId="0" fontId="0" fillId="0" borderId="25" xfId="0" applyBorder="1" applyAlignment="1">
      <alignment horizontal="center"/>
    </xf>
    <xf numFmtId="0" fontId="0" fillId="0" borderId="12" xfId="0" applyBorder="1" applyAlignment="1">
      <alignment horizontal="center"/>
    </xf>
    <xf numFmtId="0" fontId="0" fillId="2" borderId="3" xfId="0" applyFill="1" applyBorder="1" applyAlignment="1"/>
    <xf numFmtId="0" fontId="27" fillId="2" borderId="3" xfId="0" applyFont="1" applyFill="1" applyBorder="1" applyAlignment="1">
      <alignment horizontal="right"/>
    </xf>
    <xf numFmtId="0" fontId="27" fillId="2" borderId="0" xfId="0" applyFont="1" applyFill="1" applyBorder="1" applyAlignment="1">
      <alignment horizontal="right"/>
    </xf>
    <xf numFmtId="0" fontId="27" fillId="2" borderId="10" xfId="0" applyFont="1" applyFill="1" applyBorder="1" applyAlignment="1">
      <alignment horizontal="right"/>
    </xf>
    <xf numFmtId="0" fontId="3" fillId="2" borderId="2" xfId="0" applyFont="1" applyFill="1" applyBorder="1" applyAlignment="1">
      <alignment horizontal="right" indent="1"/>
    </xf>
    <xf numFmtId="0" fontId="27" fillId="2" borderId="5" xfId="0" applyFont="1" applyFill="1" applyBorder="1" applyAlignment="1">
      <alignment horizontal="right" indent="1"/>
    </xf>
    <xf numFmtId="0" fontId="27" fillId="2" borderId="15" xfId="0" applyFont="1" applyFill="1" applyBorder="1" applyAlignment="1">
      <alignment horizontal="right" indent="1"/>
    </xf>
    <xf numFmtId="0" fontId="0" fillId="2" borderId="10" xfId="0" applyFill="1" applyBorder="1" applyAlignment="1"/>
    <xf numFmtId="0" fontId="0" fillId="2" borderId="4" xfId="0" applyFont="1" applyFill="1" applyBorder="1" applyAlignment="1">
      <alignment horizontal="left"/>
    </xf>
    <xf numFmtId="0" fontId="0" fillId="2" borderId="6" xfId="0" applyFont="1" applyFill="1" applyBorder="1" applyAlignment="1">
      <alignment horizontal="left"/>
    </xf>
    <xf numFmtId="0" fontId="0" fillId="11" borderId="12" xfId="0" applyFill="1" applyBorder="1"/>
    <xf numFmtId="0" fontId="0" fillId="0" borderId="0" xfId="0"/>
    <xf numFmtId="0" fontId="0" fillId="10" borderId="0" xfId="0" applyFill="1" applyBorder="1" applyAlignment="1">
      <alignment horizontal="center" vertical="center"/>
    </xf>
    <xf numFmtId="0" fontId="0" fillId="0" borderId="0" xfId="0"/>
    <xf numFmtId="3" fontId="0" fillId="0" borderId="0" xfId="0" applyNumberFormat="1"/>
    <xf numFmtId="0" fontId="0" fillId="13" borderId="25" xfId="0" applyFill="1" applyBorder="1" applyAlignment="1">
      <alignment horizontal="center"/>
    </xf>
    <xf numFmtId="0" fontId="0" fillId="0" borderId="0" xfId="0"/>
    <xf numFmtId="0" fontId="0" fillId="0" borderId="0" xfId="0" applyFill="1" applyBorder="1"/>
    <xf numFmtId="0" fontId="0" fillId="14" borderId="26" xfId="0" applyFill="1" applyBorder="1" applyAlignment="1">
      <alignment horizontal="center" vertical="center"/>
    </xf>
    <xf numFmtId="0" fontId="0" fillId="14" borderId="27" xfId="0" applyFill="1" applyBorder="1" applyAlignment="1">
      <alignment horizontal="center" vertical="center"/>
    </xf>
    <xf numFmtId="0" fontId="0" fillId="0" borderId="12" xfId="0" applyBorder="1" applyAlignment="1">
      <alignment horizontal="center"/>
    </xf>
    <xf numFmtId="0" fontId="0" fillId="0" borderId="12" xfId="0" applyBorder="1"/>
    <xf numFmtId="0" fontId="27" fillId="0" borderId="0" xfId="0" applyFont="1"/>
    <xf numFmtId="0" fontId="0" fillId="0" borderId="0" xfId="0" applyBorder="1"/>
    <xf numFmtId="0" fontId="0" fillId="0" borderId="12" xfId="0" applyFill="1" applyBorder="1" applyAlignment="1">
      <alignment horizontal="center" vertical="center"/>
    </xf>
    <xf numFmtId="0" fontId="0" fillId="0" borderId="0" xfId="0" applyFill="1" applyBorder="1" applyAlignment="1">
      <alignment horizontal="center" vertical="center"/>
    </xf>
    <xf numFmtId="0" fontId="0" fillId="7" borderId="12" xfId="0" applyFill="1" applyBorder="1" applyAlignment="1">
      <alignment horizontal="center" vertical="center" wrapText="1"/>
    </xf>
    <xf numFmtId="0" fontId="0" fillId="0" borderId="0" xfId="0" applyBorder="1" applyAlignment="1">
      <alignment horizontal="center" vertical="center"/>
    </xf>
    <xf numFmtId="0" fontId="0" fillId="0" borderId="0" xfId="0"/>
    <xf numFmtId="0" fontId="0" fillId="0" borderId="0" xfId="0" applyAlignment="1">
      <alignment horizontal="center"/>
    </xf>
    <xf numFmtId="0" fontId="0" fillId="0" borderId="0" xfId="0" applyBorder="1" applyAlignment="1">
      <alignment horizontal="center"/>
    </xf>
    <xf numFmtId="0" fontId="0" fillId="0" borderId="12" xfId="0" applyBorder="1" applyAlignment="1">
      <alignment horizontal="center" vertical="center"/>
    </xf>
    <xf numFmtId="0" fontId="0" fillId="2" borderId="6" xfId="0" applyFill="1" applyBorder="1" applyAlignment="1">
      <alignment horizontal="center"/>
    </xf>
    <xf numFmtId="2" fontId="0" fillId="0" borderId="12" xfId="0" applyNumberFormat="1" applyBorder="1" applyAlignment="1">
      <alignment horizontal="center"/>
    </xf>
    <xf numFmtId="2" fontId="0" fillId="0" borderId="0" xfId="0" applyNumberFormat="1" applyBorder="1" applyAlignment="1">
      <alignment horizontal="center"/>
    </xf>
    <xf numFmtId="0" fontId="0" fillId="13" borderId="12" xfId="0" applyFill="1" applyBorder="1"/>
    <xf numFmtId="0" fontId="0" fillId="9" borderId="12" xfId="0" applyFill="1" applyBorder="1"/>
    <xf numFmtId="0" fontId="0" fillId="15" borderId="12" xfId="0" applyFill="1" applyBorder="1"/>
    <xf numFmtId="0" fontId="0" fillId="10" borderId="12" xfId="0" applyFill="1" applyBorder="1"/>
    <xf numFmtId="2" fontId="0" fillId="0" borderId="12" xfId="0" applyNumberFormat="1" applyFill="1" applyBorder="1" applyAlignment="1">
      <alignment horizontal="center" vertical="center"/>
    </xf>
    <xf numFmtId="0" fontId="0" fillId="12" borderId="12" xfId="0" applyFill="1" applyBorder="1"/>
    <xf numFmtId="175" fontId="0" fillId="0" borderId="12" xfId="0" applyNumberFormat="1" applyBorder="1" applyAlignment="1">
      <alignment horizontal="center"/>
    </xf>
    <xf numFmtId="0" fontId="28" fillId="0" borderId="12" xfId="0" applyFont="1" applyFill="1" applyBorder="1" applyAlignment="1">
      <alignment horizontal="center"/>
    </xf>
    <xf numFmtId="0" fontId="0" fillId="0" borderId="0" xfId="0" applyBorder="1" applyAlignment="1">
      <alignment horizontal="right" vertical="center"/>
    </xf>
    <xf numFmtId="0" fontId="27" fillId="0" borderId="0" xfId="0" applyFont="1" applyBorder="1"/>
    <xf numFmtId="0" fontId="0" fillId="0" borderId="0" xfId="0" applyFont="1" applyBorder="1" applyAlignment="1">
      <alignment vertical="center"/>
    </xf>
    <xf numFmtId="0" fontId="0" fillId="0" borderId="0" xfId="0" applyFill="1" applyAlignment="1">
      <alignment vertical="center"/>
    </xf>
    <xf numFmtId="0" fontId="0" fillId="0" borderId="0" xfId="0"/>
    <xf numFmtId="0" fontId="0" fillId="0" borderId="17" xfId="0" applyBorder="1" applyAlignment="1">
      <alignment horizontal="center" vertical="center"/>
    </xf>
    <xf numFmtId="0" fontId="0" fillId="0" borderId="17" xfId="0" applyFill="1" applyBorder="1" applyAlignment="1">
      <alignment horizontal="center" vertical="center"/>
    </xf>
    <xf numFmtId="0" fontId="0" fillId="0" borderId="21" xfId="0" applyBorder="1" applyAlignment="1">
      <alignment horizontal="center" vertical="center"/>
    </xf>
    <xf numFmtId="0" fontId="0" fillId="0" borderId="21" xfId="0" applyFill="1" applyBorder="1" applyAlignment="1">
      <alignment horizontal="center" vertical="center"/>
    </xf>
    <xf numFmtId="0" fontId="0" fillId="0" borderId="16" xfId="0" applyFill="1" applyBorder="1" applyAlignment="1">
      <alignment horizontal="center" vertical="center"/>
    </xf>
    <xf numFmtId="0" fontId="0" fillId="0" borderId="0" xfId="0" applyFill="1"/>
    <xf numFmtId="0" fontId="0" fillId="0" borderId="0" xfId="0"/>
    <xf numFmtId="0" fontId="0" fillId="0" borderId="0" xfId="0"/>
    <xf numFmtId="0" fontId="0" fillId="0" borderId="0" xfId="0" applyFont="1" applyFill="1" applyBorder="1" applyAlignment="1">
      <alignment horizontal="center" vertical="center"/>
    </xf>
    <xf numFmtId="177" fontId="18" fillId="0" borderId="0" xfId="115" applyNumberFormat="1" applyFont="1" applyFill="1" applyBorder="1" applyAlignment="1">
      <alignment vertical="center"/>
    </xf>
    <xf numFmtId="0" fontId="0" fillId="0" borderId="0" xfId="0"/>
    <xf numFmtId="0" fontId="3" fillId="0" borderId="8" xfId="0" applyFont="1" applyBorder="1" applyAlignment="1">
      <alignment horizontal="center"/>
    </xf>
    <xf numFmtId="178" fontId="0" fillId="0" borderId="12" xfId="0" applyNumberFormat="1" applyBorder="1" applyAlignment="1">
      <alignment horizontal="center"/>
    </xf>
    <xf numFmtId="0" fontId="0" fillId="2" borderId="14" xfId="0" applyFont="1" applyFill="1" applyBorder="1" applyAlignment="1">
      <alignment horizontal="left"/>
    </xf>
    <xf numFmtId="2" fontId="0" fillId="12" borderId="12" xfId="0" applyNumberFormat="1" applyFill="1" applyBorder="1" applyAlignment="1">
      <alignment horizontal="center"/>
    </xf>
    <xf numFmtId="0" fontId="0" fillId="0" borderId="12" xfId="0" applyBorder="1"/>
    <xf numFmtId="0" fontId="0" fillId="0" borderId="0" xfId="0"/>
    <xf numFmtId="0" fontId="0" fillId="0" borderId="12" xfId="0" applyFill="1" applyBorder="1"/>
    <xf numFmtId="1" fontId="0" fillId="0" borderId="12" xfId="0" applyNumberFormat="1" applyBorder="1"/>
    <xf numFmtId="0" fontId="0" fillId="0" borderId="0" xfId="0"/>
    <xf numFmtId="0" fontId="37" fillId="16" borderId="0" xfId="0" applyFont="1" applyFill="1" applyBorder="1" applyAlignment="1" applyProtection="1">
      <alignment horizontal="center" vertical="center"/>
      <protection locked="0"/>
    </xf>
    <xf numFmtId="0" fontId="38" fillId="2" borderId="25" xfId="0" applyFont="1" applyFill="1" applyBorder="1" applyAlignment="1" applyProtection="1">
      <alignment horizontal="center" vertical="center"/>
      <protection hidden="1"/>
    </xf>
    <xf numFmtId="0" fontId="38" fillId="7" borderId="12" xfId="0" applyFont="1" applyFill="1" applyBorder="1" applyAlignment="1" applyProtection="1">
      <alignment horizontal="center" vertical="center" wrapText="1"/>
      <protection hidden="1"/>
    </xf>
    <xf numFmtId="0" fontId="37" fillId="16" borderId="0" xfId="0" applyFont="1" applyFill="1" applyAlignment="1" applyProtection="1">
      <alignment horizontal="center" vertical="center"/>
      <protection locked="0"/>
    </xf>
    <xf numFmtId="0" fontId="37" fillId="0" borderId="0" xfId="0" applyFont="1" applyFill="1" applyAlignment="1" applyProtection="1">
      <alignment horizontal="center" vertical="center"/>
      <protection locked="0"/>
    </xf>
    <xf numFmtId="0" fontId="37" fillId="0" borderId="0" xfId="0" applyFont="1" applyAlignment="1" applyProtection="1">
      <alignment horizontal="center" vertical="center"/>
      <protection locked="0"/>
    </xf>
    <xf numFmtId="0" fontId="37" fillId="16" borderId="40" xfId="0" applyFont="1" applyFill="1" applyBorder="1" applyAlignment="1" applyProtection="1">
      <alignment horizontal="center" vertical="center"/>
      <protection locked="0"/>
    </xf>
    <xf numFmtId="0" fontId="37" fillId="16" borderId="25" xfId="0" applyFont="1" applyFill="1" applyBorder="1" applyAlignment="1" applyProtection="1">
      <alignment horizontal="center" vertical="center"/>
      <protection locked="0"/>
    </xf>
    <xf numFmtId="4" fontId="37" fillId="16" borderId="25" xfId="0" applyNumberFormat="1" applyFont="1" applyFill="1" applyBorder="1" applyAlignment="1" applyProtection="1">
      <alignment horizontal="center" vertical="center"/>
      <protection locked="0"/>
    </xf>
    <xf numFmtId="179" fontId="37" fillId="16" borderId="25" xfId="0" applyNumberFormat="1" applyFont="1" applyFill="1" applyBorder="1" applyAlignment="1" applyProtection="1">
      <alignment horizontal="center" vertical="center"/>
      <protection locked="0"/>
    </xf>
    <xf numFmtId="1" fontId="37" fillId="16" borderId="25" xfId="0" applyNumberFormat="1" applyFont="1" applyFill="1" applyBorder="1" applyAlignment="1" applyProtection="1">
      <alignment horizontal="center" vertical="center"/>
      <protection locked="0"/>
    </xf>
    <xf numFmtId="1" fontId="37" fillId="16" borderId="42" xfId="0" applyNumberFormat="1" applyFont="1" applyFill="1" applyBorder="1" applyAlignment="1" applyProtection="1">
      <alignment horizontal="center" vertical="center"/>
      <protection locked="0"/>
    </xf>
    <xf numFmtId="1" fontId="37" fillId="16" borderId="28" xfId="0" applyNumberFormat="1" applyFont="1" applyFill="1" applyBorder="1" applyAlignment="1" applyProtection="1">
      <alignment horizontal="center" vertical="center"/>
      <protection locked="0"/>
    </xf>
    <xf numFmtId="0" fontId="37" fillId="16" borderId="0" xfId="0" applyFont="1" applyFill="1" applyAlignment="1" applyProtection="1">
      <alignment horizontal="center" vertical="center" wrapText="1"/>
      <protection locked="0"/>
    </xf>
    <xf numFmtId="0" fontId="37" fillId="16" borderId="17" xfId="0" applyFont="1" applyFill="1" applyBorder="1" applyAlignment="1" applyProtection="1">
      <alignment horizontal="center" vertical="center"/>
      <protection locked="0"/>
    </xf>
    <xf numFmtId="0" fontId="37" fillId="16" borderId="12" xfId="0" applyFont="1" applyFill="1" applyBorder="1" applyAlignment="1" applyProtection="1">
      <alignment horizontal="center" vertical="center"/>
      <protection locked="0"/>
    </xf>
    <xf numFmtId="0" fontId="37" fillId="16" borderId="12" xfId="0" applyFont="1" applyFill="1" applyBorder="1" applyAlignment="1" applyProtection="1">
      <alignment horizontal="center" vertical="center" wrapText="1"/>
      <protection locked="0"/>
    </xf>
    <xf numFmtId="1" fontId="37" fillId="16" borderId="12" xfId="0" applyNumberFormat="1" applyFont="1" applyFill="1" applyBorder="1" applyAlignment="1" applyProtection="1">
      <alignment horizontal="center" vertical="center"/>
      <protection locked="0"/>
    </xf>
    <xf numFmtId="1" fontId="37" fillId="16" borderId="18" xfId="0" applyNumberFormat="1" applyFont="1" applyFill="1" applyBorder="1" applyAlignment="1" applyProtection="1">
      <alignment horizontal="center" vertical="center"/>
      <protection locked="0"/>
    </xf>
    <xf numFmtId="1" fontId="37" fillId="16" borderId="41" xfId="0" applyNumberFormat="1" applyFont="1" applyFill="1" applyBorder="1" applyAlignment="1" applyProtection="1">
      <alignment horizontal="center" vertical="center"/>
      <protection locked="0"/>
    </xf>
    <xf numFmtId="176" fontId="37" fillId="16" borderId="12" xfId="0" applyNumberFormat="1" applyFont="1" applyFill="1" applyBorder="1" applyAlignment="1" applyProtection="1">
      <alignment horizontal="center" vertical="center"/>
      <protection locked="0"/>
    </xf>
    <xf numFmtId="175" fontId="37" fillId="16" borderId="12" xfId="0" applyNumberFormat="1" applyFont="1" applyFill="1" applyBorder="1" applyAlignment="1" applyProtection="1">
      <alignment horizontal="center" vertical="center"/>
      <protection locked="0"/>
    </xf>
    <xf numFmtId="0" fontId="37" fillId="16" borderId="25" xfId="0" applyFont="1" applyFill="1" applyBorder="1" applyAlignment="1" applyProtection="1">
      <alignment horizontal="center" vertical="center" wrapText="1"/>
      <protection locked="0"/>
    </xf>
    <xf numFmtId="0" fontId="29" fillId="0" borderId="10" xfId="148" applyBorder="1" applyAlignment="1">
      <alignment horizontal="center" vertical="center"/>
    </xf>
    <xf numFmtId="0" fontId="0" fillId="0" borderId="0" xfId="0" applyAlignment="1">
      <alignment horizontal="center" vertical="center"/>
    </xf>
    <xf numFmtId="0" fontId="27" fillId="45" borderId="12" xfId="0" applyFont="1" applyFill="1" applyBorder="1" applyAlignment="1">
      <alignment horizontal="center" vertical="center" wrapText="1"/>
    </xf>
    <xf numFmtId="0" fontId="0" fillId="0" borderId="12" xfId="0" applyBorder="1" applyAlignment="1">
      <alignment horizontal="center" vertical="center" wrapText="1"/>
    </xf>
    <xf numFmtId="0" fontId="41" fillId="0" borderId="0" xfId="0" applyFont="1" applyAlignment="1">
      <alignment horizontal="center" vertical="center"/>
    </xf>
    <xf numFmtId="0" fontId="29" fillId="0" borderId="8" xfId="148" applyBorder="1" applyAlignment="1">
      <alignment horizontal="center" vertical="center"/>
    </xf>
    <xf numFmtId="0" fontId="42" fillId="8" borderId="48" xfId="0" applyFont="1" applyFill="1" applyBorder="1" applyAlignment="1">
      <alignment horizontal="center" vertical="center" wrapText="1"/>
    </xf>
    <xf numFmtId="0" fontId="42" fillId="8" borderId="49" xfId="0" applyFont="1" applyFill="1" applyBorder="1" applyAlignment="1">
      <alignment horizontal="center" vertical="center" wrapText="1"/>
    </xf>
    <xf numFmtId="0" fontId="42" fillId="8" borderId="50" xfId="0" applyFont="1" applyFill="1" applyBorder="1" applyAlignment="1">
      <alignment horizontal="center" vertical="center" wrapText="1"/>
    </xf>
    <xf numFmtId="0" fontId="27" fillId="45" borderId="17" xfId="0" applyFont="1" applyFill="1" applyBorder="1" applyAlignment="1">
      <alignment horizontal="center" vertical="center" wrapText="1"/>
    </xf>
    <xf numFmtId="0" fontId="0" fillId="0" borderId="41" xfId="0" applyBorder="1" applyAlignment="1">
      <alignment horizontal="center" vertical="center" wrapText="1"/>
    </xf>
    <xf numFmtId="0" fontId="0" fillId="6" borderId="12" xfId="0" applyFill="1" applyBorder="1" applyAlignment="1">
      <alignment horizontal="center"/>
    </xf>
    <xf numFmtId="0" fontId="0" fillId="8" borderId="12" xfId="0" applyFill="1" applyBorder="1" applyAlignment="1">
      <alignment horizontal="center" vertical="center" wrapText="1"/>
    </xf>
    <xf numFmtId="0" fontId="0" fillId="0" borderId="0" xfId="0" applyFont="1" applyFill="1" applyBorder="1" applyAlignment="1">
      <alignment horizontal="center" vertical="center"/>
    </xf>
    <xf numFmtId="0" fontId="38" fillId="2" borderId="16" xfId="0" applyFont="1" applyFill="1" applyBorder="1" applyAlignment="1" applyProtection="1">
      <alignment horizontal="center" vertical="center" wrapText="1"/>
      <protection hidden="1"/>
    </xf>
    <xf numFmtId="0" fontId="38" fillId="2" borderId="25" xfId="0" applyFont="1" applyFill="1" applyBorder="1" applyAlignment="1" applyProtection="1">
      <alignment horizontal="center" vertical="center" wrapText="1"/>
      <protection hidden="1"/>
    </xf>
    <xf numFmtId="0" fontId="38" fillId="2" borderId="22" xfId="0" applyFont="1" applyFill="1" applyBorder="1" applyAlignment="1" applyProtection="1">
      <alignment horizontal="center" vertical="center" wrapText="1"/>
      <protection hidden="1"/>
    </xf>
    <xf numFmtId="0" fontId="38" fillId="2" borderId="28" xfId="0" applyFont="1" applyFill="1" applyBorder="1" applyAlignment="1" applyProtection="1">
      <alignment horizontal="center" vertical="center" wrapText="1"/>
      <protection hidden="1"/>
    </xf>
    <xf numFmtId="49" fontId="37" fillId="16" borderId="44" xfId="0" applyNumberFormat="1" applyFont="1" applyFill="1" applyBorder="1" applyAlignment="1" applyProtection="1">
      <alignment horizontal="center" vertical="center"/>
      <protection locked="0"/>
    </xf>
    <xf numFmtId="49" fontId="37" fillId="16" borderId="45" xfId="0" applyNumberFormat="1" applyFont="1" applyFill="1" applyBorder="1" applyAlignment="1" applyProtection="1">
      <alignment horizontal="center" vertical="center"/>
      <protection locked="0"/>
    </xf>
    <xf numFmtId="49" fontId="37" fillId="16" borderId="46" xfId="0" applyNumberFormat="1" applyFont="1" applyFill="1" applyBorder="1" applyAlignment="1" applyProtection="1">
      <alignment horizontal="center" vertical="center"/>
      <protection locked="0"/>
    </xf>
    <xf numFmtId="0" fontId="38" fillId="2" borderId="47" xfId="0" applyFont="1" applyFill="1" applyBorder="1" applyAlignment="1" applyProtection="1">
      <alignment horizontal="center" vertical="center"/>
      <protection hidden="1"/>
    </xf>
    <xf numFmtId="0" fontId="38" fillId="2" borderId="19" xfId="0" applyFont="1" applyFill="1" applyBorder="1" applyAlignment="1" applyProtection="1">
      <alignment horizontal="center" vertical="center"/>
      <protection hidden="1"/>
    </xf>
    <xf numFmtId="0" fontId="38" fillId="2" borderId="25" xfId="0" applyFont="1" applyFill="1" applyBorder="1" applyAlignment="1" applyProtection="1">
      <alignment horizontal="center" vertical="center"/>
      <protection hidden="1"/>
    </xf>
    <xf numFmtId="0" fontId="38" fillId="16" borderId="44" xfId="0" applyFont="1" applyFill="1" applyBorder="1" applyAlignment="1" applyProtection="1">
      <alignment horizontal="center" vertical="center" wrapText="1"/>
      <protection locked="0"/>
    </xf>
    <xf numFmtId="0" fontId="38" fillId="16" borderId="45" xfId="0" applyFont="1" applyFill="1" applyBorder="1" applyAlignment="1" applyProtection="1">
      <alignment horizontal="center" vertical="center"/>
      <protection locked="0"/>
    </xf>
    <xf numFmtId="0" fontId="38" fillId="16" borderId="46" xfId="0" applyFont="1" applyFill="1" applyBorder="1" applyAlignment="1" applyProtection="1">
      <alignment horizontal="center" vertical="center"/>
      <protection locked="0"/>
    </xf>
    <xf numFmtId="0" fontId="38" fillId="2" borderId="47" xfId="0" applyFont="1" applyFill="1" applyBorder="1" applyAlignment="1" applyProtection="1">
      <alignment horizontal="center" vertical="center" wrapText="1"/>
      <protection hidden="1"/>
    </xf>
    <xf numFmtId="0" fontId="38" fillId="2" borderId="19" xfId="0" applyFont="1" applyFill="1" applyBorder="1" applyAlignment="1" applyProtection="1">
      <alignment horizontal="center" vertical="center" wrapText="1"/>
      <protection hidden="1"/>
    </xf>
    <xf numFmtId="0" fontId="38" fillId="2" borderId="40" xfId="0" applyFont="1" applyFill="1" applyBorder="1" applyAlignment="1" applyProtection="1">
      <alignment horizontal="center" vertical="center"/>
      <protection hidden="1"/>
    </xf>
    <xf numFmtId="0" fontId="38" fillId="2" borderId="17" xfId="0" applyFont="1" applyFill="1" applyBorder="1" applyAlignment="1" applyProtection="1">
      <alignment horizontal="center" vertical="center"/>
      <protection hidden="1"/>
    </xf>
    <xf numFmtId="0" fontId="38" fillId="2" borderId="12" xfId="0" applyFont="1" applyFill="1" applyBorder="1" applyAlignment="1" applyProtection="1">
      <alignment horizontal="center" vertical="center"/>
      <protection hidden="1"/>
    </xf>
    <xf numFmtId="0" fontId="38" fillId="8" borderId="16" xfId="0" applyFont="1" applyFill="1" applyBorder="1" applyAlignment="1" applyProtection="1">
      <alignment horizontal="center" vertical="center" wrapText="1"/>
      <protection hidden="1"/>
    </xf>
    <xf numFmtId="0" fontId="38" fillId="8" borderId="25" xfId="0" applyFont="1" applyFill="1" applyBorder="1" applyAlignment="1" applyProtection="1">
      <alignment horizontal="center" vertical="center" wrapText="1"/>
      <protection hidden="1"/>
    </xf>
    <xf numFmtId="0" fontId="38" fillId="8" borderId="12" xfId="0" applyFont="1" applyFill="1" applyBorder="1" applyAlignment="1" applyProtection="1">
      <alignment horizontal="center" vertical="center" wrapText="1"/>
      <protection hidden="1"/>
    </xf>
    <xf numFmtId="0" fontId="38" fillId="2" borderId="42" xfId="0" applyFont="1" applyFill="1" applyBorder="1" applyAlignment="1" applyProtection="1">
      <alignment horizontal="center" vertical="center" wrapText="1"/>
      <protection hidden="1"/>
    </xf>
    <xf numFmtId="0" fontId="38" fillId="2" borderId="10" xfId="0" applyFont="1" applyFill="1" applyBorder="1" applyAlignment="1" applyProtection="1">
      <alignment horizontal="center" vertical="center" wrapText="1"/>
      <protection hidden="1"/>
    </xf>
    <xf numFmtId="0" fontId="38" fillId="2" borderId="43" xfId="0" applyFont="1" applyFill="1" applyBorder="1" applyAlignment="1" applyProtection="1">
      <alignment horizontal="center" vertical="center" wrapText="1"/>
      <protection hidden="1"/>
    </xf>
    <xf numFmtId="0" fontId="38" fillId="2" borderId="14" xfId="0" applyFont="1" applyFill="1" applyBorder="1" applyAlignment="1" applyProtection="1">
      <alignment horizontal="center" vertical="center" wrapText="1"/>
      <protection hidden="1"/>
    </xf>
    <xf numFmtId="0" fontId="39" fillId="0" borderId="8" xfId="0" applyFont="1" applyBorder="1" applyAlignment="1">
      <alignment horizontal="center" vertical="center"/>
    </xf>
    <xf numFmtId="0" fontId="40" fillId="0" borderId="0" xfId="0" applyFont="1" applyAlignment="1">
      <alignment horizontal="center"/>
    </xf>
    <xf numFmtId="0" fontId="39" fillId="0" borderId="10" xfId="0" applyFont="1" applyBorder="1" applyAlignment="1">
      <alignment horizontal="center" vertical="center"/>
    </xf>
    <xf numFmtId="0" fontId="27" fillId="0" borderId="16" xfId="0" applyFont="1" applyBorder="1" applyAlignment="1">
      <alignment horizontal="center" vertical="center"/>
    </xf>
    <xf numFmtId="0" fontId="27" fillId="0" borderId="25" xfId="0" applyFont="1" applyBorder="1" applyAlignment="1">
      <alignment horizontal="center" vertical="center"/>
    </xf>
    <xf numFmtId="0" fontId="27" fillId="0" borderId="19" xfId="0" applyFont="1" applyBorder="1" applyAlignment="1">
      <alignment horizontal="center" vertical="center"/>
    </xf>
    <xf numFmtId="0" fontId="2" fillId="0" borderId="5" xfId="0" applyFont="1" applyBorder="1" applyAlignment="1">
      <alignment horizontal="center"/>
    </xf>
    <xf numFmtId="0" fontId="2" fillId="0" borderId="0" xfId="0" applyFont="1" applyBorder="1" applyAlignment="1">
      <alignment horizontal="center"/>
    </xf>
    <xf numFmtId="0" fontId="0" fillId="2" borderId="17" xfId="0" applyFill="1" applyBorder="1" applyAlignment="1">
      <alignment horizontal="center" vertical="center"/>
    </xf>
    <xf numFmtId="0" fontId="0" fillId="2" borderId="16" xfId="0" applyFill="1" applyBorder="1" applyAlignment="1">
      <alignment horizontal="center" vertical="center"/>
    </xf>
    <xf numFmtId="0" fontId="0" fillId="2" borderId="19" xfId="0" applyFill="1" applyBorder="1" applyAlignment="1">
      <alignment horizontal="center" vertical="center"/>
    </xf>
    <xf numFmtId="0" fontId="0" fillId="2" borderId="25" xfId="0" applyFill="1" applyBorder="1" applyAlignment="1">
      <alignment horizontal="center" vertical="center"/>
    </xf>
    <xf numFmtId="0" fontId="0" fillId="2" borderId="18" xfId="0" applyFill="1" applyBorder="1" applyAlignment="1">
      <alignment horizontal="center" vertical="center" wrapText="1"/>
    </xf>
    <xf numFmtId="0" fontId="0" fillId="2" borderId="29"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5"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36" xfId="0" applyFill="1" applyBorder="1" applyAlignment="1">
      <alignment horizontal="center" vertical="center" wrapText="1"/>
    </xf>
    <xf numFmtId="0" fontId="0" fillId="2" borderId="28" xfId="0" applyFill="1" applyBorder="1" applyAlignment="1">
      <alignment horizontal="center" vertical="center" wrapText="1"/>
    </xf>
    <xf numFmtId="0" fontId="0" fillId="8" borderId="18" xfId="0" applyFill="1" applyBorder="1" applyAlignment="1">
      <alignment horizontal="center" vertical="center" wrapText="1"/>
    </xf>
    <xf numFmtId="0" fontId="0" fillId="8" borderId="20" xfId="0" applyFill="1" applyBorder="1" applyAlignment="1">
      <alignment horizontal="center" vertical="center" wrapText="1"/>
    </xf>
    <xf numFmtId="0" fontId="0" fillId="8" borderId="16" xfId="0" applyFill="1" applyBorder="1" applyAlignment="1">
      <alignment horizontal="center" vertical="center" wrapText="1"/>
    </xf>
    <xf numFmtId="0" fontId="0" fillId="8" borderId="25" xfId="0" applyFill="1" applyBorder="1" applyAlignment="1">
      <alignment horizontal="center" vertical="center" wrapText="1"/>
    </xf>
    <xf numFmtId="0" fontId="0" fillId="2" borderId="24" xfId="0" applyFill="1" applyBorder="1" applyAlignment="1">
      <alignment horizontal="center" vertical="center" wrapText="1"/>
    </xf>
    <xf numFmtId="0" fontId="2" fillId="0" borderId="6" xfId="0" applyFont="1" applyBorder="1" applyAlignment="1">
      <alignment horizontal="center"/>
    </xf>
    <xf numFmtId="0" fontId="0" fillId="2" borderId="0" xfId="0" applyFill="1" applyBorder="1" applyAlignment="1">
      <alignment horizontal="center"/>
    </xf>
    <xf numFmtId="0" fontId="0" fillId="2" borderId="6" xfId="0" applyFill="1" applyBorder="1" applyAlignment="1">
      <alignment horizontal="center"/>
    </xf>
    <xf numFmtId="0" fontId="0" fillId="8" borderId="13" xfId="0" applyFill="1" applyBorder="1" applyAlignment="1">
      <alignment horizontal="center" vertical="center" wrapText="1"/>
    </xf>
    <xf numFmtId="0" fontId="3" fillId="0" borderId="8" xfId="0" applyFont="1" applyBorder="1" applyAlignment="1">
      <alignment horizontal="center"/>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2" borderId="23" xfId="0" applyFill="1" applyBorder="1" applyAlignment="1">
      <alignment horizontal="center" vertical="center" wrapText="1"/>
    </xf>
    <xf numFmtId="0" fontId="0" fillId="2" borderId="0" xfId="0" applyFill="1" applyBorder="1" applyAlignment="1">
      <alignment horizontal="center" vertical="center" wrapText="1"/>
    </xf>
    <xf numFmtId="0" fontId="0" fillId="2" borderId="11" xfId="0" applyFill="1" applyBorder="1" applyAlignment="1">
      <alignment horizontal="center" vertical="center" wrapText="1"/>
    </xf>
  </cellXfs>
  <cellStyles count="149">
    <cellStyle name="20% - Cor1" xfId="125" builtinId="30" customBuiltin="1"/>
    <cellStyle name="20% - Cor2" xfId="129" builtinId="34" customBuiltin="1"/>
    <cellStyle name="20% - Cor3" xfId="133" builtinId="38" customBuiltin="1"/>
    <cellStyle name="20% - Cor4" xfId="137" builtinId="42" customBuiltin="1"/>
    <cellStyle name="20% - Cor5" xfId="141" builtinId="46" customBuiltin="1"/>
    <cellStyle name="20% - Cor6" xfId="145" builtinId="50" customBuiltin="1"/>
    <cellStyle name="40% - Cor1" xfId="126" builtinId="31" customBuiltin="1"/>
    <cellStyle name="40% - Cor2" xfId="130" builtinId="35" customBuiltin="1"/>
    <cellStyle name="40% - Cor3" xfId="134" builtinId="39" customBuiltin="1"/>
    <cellStyle name="40% - Cor4" xfId="138" builtinId="43" customBuiltin="1"/>
    <cellStyle name="40% - Cor5" xfId="142" builtinId="47" customBuiltin="1"/>
    <cellStyle name="40% - Cor6" xfId="146" builtinId="51" customBuiltin="1"/>
    <cellStyle name="60% - Cor1" xfId="127" builtinId="32" customBuiltin="1"/>
    <cellStyle name="60% - Cor2" xfId="131" builtinId="36" customBuiltin="1"/>
    <cellStyle name="60% - Cor3" xfId="135" builtinId="40" customBuiltin="1"/>
    <cellStyle name="60% - Cor4" xfId="139" builtinId="44" customBuiltin="1"/>
    <cellStyle name="60% - Cor5" xfId="143" builtinId="48" customBuiltin="1"/>
    <cellStyle name="60% - Cor6" xfId="147" builtinId="52" customBuiltin="1"/>
    <cellStyle name="Cabeçalho 1" xfId="92" xr:uid="{00000000-0005-0000-0000-000013000000}"/>
    <cellStyle name="Cabeçalho 2" xfId="94" xr:uid="{00000000-0005-0000-0000-000014000000}"/>
    <cellStyle name="Cabeçalho 3" xfId="117" builtinId="18" customBuiltin="1"/>
    <cellStyle name="Cabeçalho 4" xfId="118" builtinId="19" customBuiltin="1"/>
    <cellStyle name="Cálculo" xfId="1" builtinId="22" customBuiltin="1"/>
    <cellStyle name="Célula Ligada" xfId="122" builtinId="24" customBuiltin="1"/>
    <cellStyle name="Comma" xfId="2" xr:uid="{00000000-0005-0000-0000-000018000000}"/>
    <cellStyle name="Comma0" xfId="3" xr:uid="{00000000-0005-0000-0000-000019000000}"/>
    <cellStyle name="Cor1" xfId="124" builtinId="29" customBuiltin="1"/>
    <cellStyle name="Cor2" xfId="128" builtinId="33" customBuiltin="1"/>
    <cellStyle name="Cor3" xfId="132" builtinId="37" customBuiltin="1"/>
    <cellStyle name="Cor4" xfId="136" builtinId="41" customBuiltin="1"/>
    <cellStyle name="Cor5" xfId="140" builtinId="45" customBuiltin="1"/>
    <cellStyle name="Cor6" xfId="144" builtinId="49" customBuiltin="1"/>
    <cellStyle name="Correto" xfId="119" builtinId="26" customBuiltin="1"/>
    <cellStyle name="Currency" xfId="4" xr:uid="{00000000-0005-0000-0000-00001A000000}"/>
    <cellStyle name="Currency0" xfId="5" xr:uid="{00000000-0005-0000-0000-00001B000000}"/>
    <cellStyle name="Data" xfId="6" xr:uid="{00000000-0005-0000-0000-00001C000000}"/>
    <cellStyle name="Date" xfId="7" xr:uid="{00000000-0005-0000-0000-00001D000000}"/>
    <cellStyle name="Entrada" xfId="8" builtinId="20" customBuiltin="1"/>
    <cellStyle name="Fixed" xfId="9" xr:uid="{00000000-0005-0000-0000-000025000000}"/>
    <cellStyle name="Fixo" xfId="10" xr:uid="{00000000-0005-0000-0000-000026000000}"/>
    <cellStyle name="Heading 1" xfId="11" xr:uid="{00000000-0005-0000-0000-000027000000}"/>
    <cellStyle name="Heading 2" xfId="12" xr:uid="{00000000-0005-0000-0000-000028000000}"/>
    <cellStyle name="Hiperligação" xfId="148" builtinId="8"/>
    <cellStyle name="Hiperlink 2" xfId="116" xr:uid="{00000000-0005-0000-0000-000029000000}"/>
    <cellStyle name="Incorreto" xfId="120" builtinId="27" customBuiltin="1"/>
    <cellStyle name="Indefinido" xfId="13" xr:uid="{00000000-0005-0000-0000-00002B000000}"/>
    <cellStyle name="Moeda 10" xfId="14" xr:uid="{00000000-0005-0000-0000-00002C000000}"/>
    <cellStyle name="Moeda 11" xfId="15" xr:uid="{00000000-0005-0000-0000-00002D000000}"/>
    <cellStyle name="Moeda 12" xfId="16" xr:uid="{00000000-0005-0000-0000-00002E000000}"/>
    <cellStyle name="Moeda 2" xfId="17" xr:uid="{00000000-0005-0000-0000-00002F000000}"/>
    <cellStyle name="Moeda 3" xfId="18" xr:uid="{00000000-0005-0000-0000-000030000000}"/>
    <cellStyle name="Moeda 4" xfId="19" xr:uid="{00000000-0005-0000-0000-000031000000}"/>
    <cellStyle name="Moeda 5" xfId="20" xr:uid="{00000000-0005-0000-0000-000032000000}"/>
    <cellStyle name="Moeda 6" xfId="21" xr:uid="{00000000-0005-0000-0000-000033000000}"/>
    <cellStyle name="Moeda 7" xfId="22" xr:uid="{00000000-0005-0000-0000-000034000000}"/>
    <cellStyle name="Moeda 8" xfId="23" xr:uid="{00000000-0005-0000-0000-000035000000}"/>
    <cellStyle name="Moeda 9" xfId="24" xr:uid="{00000000-0005-0000-0000-000036000000}"/>
    <cellStyle name="Moeda0" xfId="25" xr:uid="{00000000-0005-0000-0000-000037000000}"/>
    <cellStyle name="mpenho" xfId="26" xr:uid="{00000000-0005-0000-0000-000038000000}"/>
    <cellStyle name="mpenho?_x0012_Moeda_Desempenho_1?_x0015_Moeda_folha medição 2?b_x0017_Moeda_folha medição 2_1?â_x0015_Moeda_folha medição 3?â" xfId="27" xr:uid="{00000000-0005-0000-0000-000039000000}"/>
    <cellStyle name="mpenho_Projeto CREMA BR-153 (172,5 a 246,5)" xfId="28" xr:uid="{00000000-0005-0000-0000-00003A000000}"/>
    <cellStyle name="Neutro" xfId="121" builtinId="28" customBuiltin="1"/>
    <cellStyle name="Normal" xfId="0" builtinId="0"/>
    <cellStyle name="Normal 10" xfId="29" xr:uid="{00000000-0005-0000-0000-00003D000000}"/>
    <cellStyle name="Normal 10 2" xfId="100" xr:uid="{00000000-0005-0000-0000-00003E000000}"/>
    <cellStyle name="Normal 2" xfId="30" xr:uid="{00000000-0005-0000-0000-00003F000000}"/>
    <cellStyle name="Normal 2 2" xfId="31" xr:uid="{00000000-0005-0000-0000-000040000000}"/>
    <cellStyle name="Normal 2 2 2" xfId="32" xr:uid="{00000000-0005-0000-0000-000041000000}"/>
    <cellStyle name="Normal 2 2_BR-040-GO Levantamentos PIR" xfId="33" xr:uid="{00000000-0005-0000-0000-000042000000}"/>
    <cellStyle name="Normal 2_BR-040-GO Levantamentos PIR" xfId="34" xr:uid="{00000000-0005-0000-0000-000043000000}"/>
    <cellStyle name="Normal 3" xfId="35" xr:uid="{00000000-0005-0000-0000-000044000000}"/>
    <cellStyle name="Normal 3 2" xfId="36" xr:uid="{00000000-0005-0000-0000-000045000000}"/>
    <cellStyle name="Normal 4" xfId="37" xr:uid="{00000000-0005-0000-0000-000046000000}"/>
    <cellStyle name="Normal 5" xfId="38" xr:uid="{00000000-0005-0000-0000-000047000000}"/>
    <cellStyle name="Normal 6" xfId="39" xr:uid="{00000000-0005-0000-0000-000048000000}"/>
    <cellStyle name="Normal 7" xfId="40" xr:uid="{00000000-0005-0000-0000-000049000000}"/>
    <cellStyle name="Normal 8" xfId="41" xr:uid="{00000000-0005-0000-0000-00004A000000}"/>
    <cellStyle name="Normal 8 2" xfId="42" xr:uid="{00000000-0005-0000-0000-00004B000000}"/>
    <cellStyle name="Normal 8_Projeto CREMA BR-267 L3 ( 213,4 A 303,4)" xfId="43" xr:uid="{00000000-0005-0000-0000-00004C000000}"/>
    <cellStyle name="Normal 9" xfId="44" xr:uid="{00000000-0005-0000-0000-00004D000000}"/>
    <cellStyle name="Normal 9 2" xfId="45" xr:uid="{00000000-0005-0000-0000-00004E000000}"/>
    <cellStyle name="Normal 9_Projeto CREMA BR-354 (378,8 a 485,9) 06.04.09" xfId="46" xr:uid="{00000000-0005-0000-0000-00004F000000}"/>
    <cellStyle name="Nota" xfId="47" builtinId="10" customBuiltin="1"/>
    <cellStyle name="Percent" xfId="48" xr:uid="{00000000-0005-0000-0000-000051000000}"/>
    <cellStyle name="Percentual" xfId="49" xr:uid="{00000000-0005-0000-0000-000052000000}"/>
    <cellStyle name="Ponto" xfId="50" xr:uid="{00000000-0005-0000-0000-000053000000}"/>
    <cellStyle name="Porcentagem 10" xfId="51" xr:uid="{00000000-0005-0000-0000-000054000000}"/>
    <cellStyle name="Porcentagem 10 2" xfId="101" xr:uid="{00000000-0005-0000-0000-000055000000}"/>
    <cellStyle name="Porcentagem 11" xfId="52" xr:uid="{00000000-0005-0000-0000-000056000000}"/>
    <cellStyle name="Porcentagem 11 2" xfId="102" xr:uid="{00000000-0005-0000-0000-000057000000}"/>
    <cellStyle name="Porcentagem 2" xfId="53" xr:uid="{00000000-0005-0000-0000-000058000000}"/>
    <cellStyle name="Porcentagem 2 2" xfId="54" xr:uid="{00000000-0005-0000-0000-000059000000}"/>
    <cellStyle name="Porcentagem 2 2 2" xfId="55" xr:uid="{00000000-0005-0000-0000-00005A000000}"/>
    <cellStyle name="Porcentagem 2 2 2 2" xfId="103" xr:uid="{00000000-0005-0000-0000-00005B000000}"/>
    <cellStyle name="Porcentagem 2 2_Projeto CREMA BR-365 (408,4 ao 476,7) 08.04.09" xfId="56" xr:uid="{00000000-0005-0000-0000-00005C000000}"/>
    <cellStyle name="Porcentagem 2_MEDIÇÃO BR_###XX_Lote ##_(###,# ao ###,#)_FS_M3_NEVES" xfId="57" xr:uid="{00000000-0005-0000-0000-00005D000000}"/>
    <cellStyle name="Porcentagem 3" xfId="58" xr:uid="{00000000-0005-0000-0000-00005E000000}"/>
    <cellStyle name="Porcentagem 4" xfId="59" xr:uid="{00000000-0005-0000-0000-00005F000000}"/>
    <cellStyle name="Porcentagem 4 2" xfId="60" xr:uid="{00000000-0005-0000-0000-000060000000}"/>
    <cellStyle name="Porcentagem 4 2 2" xfId="105" xr:uid="{00000000-0005-0000-0000-000061000000}"/>
    <cellStyle name="Porcentagem 4 3" xfId="104" xr:uid="{00000000-0005-0000-0000-000062000000}"/>
    <cellStyle name="Porcentagem 4_MEDIÇÃO BR_###XX_Lote ##_(###,# ao ###,#)_FS_M3_NEVES" xfId="61" xr:uid="{00000000-0005-0000-0000-000063000000}"/>
    <cellStyle name="Porcentagem 5" xfId="62" xr:uid="{00000000-0005-0000-0000-000064000000}"/>
    <cellStyle name="Porcentagem 6" xfId="63" xr:uid="{00000000-0005-0000-0000-000065000000}"/>
    <cellStyle name="Porcentagem 7" xfId="64" xr:uid="{00000000-0005-0000-0000-000066000000}"/>
    <cellStyle name="Porcentagem 8" xfId="65" xr:uid="{00000000-0005-0000-0000-000067000000}"/>
    <cellStyle name="Porcentagem 8 2" xfId="66" xr:uid="{00000000-0005-0000-0000-000068000000}"/>
    <cellStyle name="Porcentagem 8 2 2" xfId="107" xr:uid="{00000000-0005-0000-0000-000069000000}"/>
    <cellStyle name="Porcentagem 8 3" xfId="106" xr:uid="{00000000-0005-0000-0000-00006A000000}"/>
    <cellStyle name="Porcentagem 8_Projeto CREMA BR-153 (172,5 a 246,5)" xfId="67" xr:uid="{00000000-0005-0000-0000-00006B000000}"/>
    <cellStyle name="Porcentagem 9" xfId="68" xr:uid="{00000000-0005-0000-0000-00006C000000}"/>
    <cellStyle name="Porcentagem 9 2" xfId="108" xr:uid="{00000000-0005-0000-0000-00006D000000}"/>
    <cellStyle name="Saída" xfId="69" builtinId="21" customBuiltin="1"/>
    <cellStyle name="Separador de m" xfId="70" xr:uid="{00000000-0005-0000-0000-00006F000000}"/>
    <cellStyle name="Separador de milhares 2" xfId="71" xr:uid="{00000000-0005-0000-0000-000070000000}"/>
    <cellStyle name="Separador de milhares 2 2" xfId="72" xr:uid="{00000000-0005-0000-0000-000071000000}"/>
    <cellStyle name="Separador de milhares 2 3" xfId="109" xr:uid="{00000000-0005-0000-0000-000072000000}"/>
    <cellStyle name="Separador de milhares 2_MEDIÇÃO BR_###XX_Lote ##_(###,# ao ###,#)_FS_M3_NEVES" xfId="73" xr:uid="{00000000-0005-0000-0000-000073000000}"/>
    <cellStyle name="Separador de milhares 3" xfId="74" xr:uid="{00000000-0005-0000-0000-000074000000}"/>
    <cellStyle name="Separador de milhares 3 2" xfId="75" xr:uid="{00000000-0005-0000-0000-000075000000}"/>
    <cellStyle name="Separador de milhares 3 2 2" xfId="76" xr:uid="{00000000-0005-0000-0000-000076000000}"/>
    <cellStyle name="Separador de milhares 3 2 3" xfId="77" xr:uid="{00000000-0005-0000-0000-000077000000}"/>
    <cellStyle name="Separador de milhares 3 2 4" xfId="78" xr:uid="{00000000-0005-0000-0000-000078000000}"/>
    <cellStyle name="Separador de milhares 3 2_MEDIÇÃO BR_###XX_Lote ##_(###,# ao ###,#)_FS_M3_NEVES" xfId="79" xr:uid="{00000000-0005-0000-0000-000079000000}"/>
    <cellStyle name="Separador de milhares 3_MEDIÇÃO BR_###XX_Lote ##_(###,# ao ###,#)_FS_M3_NEVES" xfId="80" xr:uid="{00000000-0005-0000-0000-00007A000000}"/>
    <cellStyle name="Separador de milhares 4" xfId="81" xr:uid="{00000000-0005-0000-0000-00007B000000}"/>
    <cellStyle name="Separador de milhares 5" xfId="82" xr:uid="{00000000-0005-0000-0000-00007C000000}"/>
    <cellStyle name="Separador de milhares 5 2" xfId="110" xr:uid="{00000000-0005-0000-0000-00007D000000}"/>
    <cellStyle name="Separador de milhares 6" xfId="83" xr:uid="{00000000-0005-0000-0000-00007E000000}"/>
    <cellStyle name="Separador de milhares 6 2" xfId="111" xr:uid="{00000000-0005-0000-0000-00007F000000}"/>
    <cellStyle name="Separador de milhares 7" xfId="84" xr:uid="{00000000-0005-0000-0000-000080000000}"/>
    <cellStyle name="Separador de milhares 7 2" xfId="85" xr:uid="{00000000-0005-0000-0000-000081000000}"/>
    <cellStyle name="Separador de milhares 7 2 2" xfId="112" xr:uid="{00000000-0005-0000-0000-000082000000}"/>
    <cellStyle name="Separador de milhares 7_Projeto CREMA BR-365 (408,4 ao 476,7) 08.04.09" xfId="86" xr:uid="{00000000-0005-0000-0000-000083000000}"/>
    <cellStyle name="Separador de milhares 8" xfId="87" xr:uid="{00000000-0005-0000-0000-000084000000}"/>
    <cellStyle name="Separador de milhares 8 2" xfId="113" xr:uid="{00000000-0005-0000-0000-000085000000}"/>
    <cellStyle name="Separador de milhares 9" xfId="88" xr:uid="{00000000-0005-0000-0000-000086000000}"/>
    <cellStyle name="Separador de milhares 9 2" xfId="114" xr:uid="{00000000-0005-0000-0000-000087000000}"/>
    <cellStyle name="Texto de Aviso" xfId="89" builtinId="11" customBuiltin="1"/>
    <cellStyle name="Texto Explicativo" xfId="90" builtinId="53" customBuiltin="1"/>
    <cellStyle name="Título" xfId="91" builtinId="15" customBuiltin="1"/>
    <cellStyle name="Título 1 1" xfId="93" xr:uid="{00000000-0005-0000-0000-00008C000000}"/>
    <cellStyle name="Titulo1" xfId="95" xr:uid="{00000000-0005-0000-0000-000090000000}"/>
    <cellStyle name="Titulo2" xfId="96" xr:uid="{00000000-0005-0000-0000-000091000000}"/>
    <cellStyle name="Total" xfId="97" builtinId="25" customBuiltin="1"/>
    <cellStyle name="Verificar Célula" xfId="123" builtinId="23" customBuiltin="1"/>
    <cellStyle name="Vírgula 2" xfId="98" xr:uid="{00000000-0005-0000-0000-000093000000}"/>
    <cellStyle name="Vírgula 4" xfId="115" xr:uid="{00000000-0005-0000-0000-000094000000}"/>
    <cellStyle name="Vírgula0" xfId="99" xr:uid="{00000000-0005-0000-0000-00009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externalLink" Target="externalLinks/externalLink1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externalLink" Target="externalLinks/externalLink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16</xdr:col>
      <xdr:colOff>251848</xdr:colOff>
      <xdr:row>1</xdr:row>
      <xdr:rowOff>68158</xdr:rowOff>
    </xdr:from>
    <xdr:to>
      <xdr:col>18</xdr:col>
      <xdr:colOff>272836</xdr:colOff>
      <xdr:row>1</xdr:row>
      <xdr:rowOff>735206</xdr:rowOff>
    </xdr:to>
    <xdr:pic>
      <xdr:nvPicPr>
        <xdr:cNvPr id="2" name="Imagem 1">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233923" y="191983"/>
          <a:ext cx="1354488" cy="667048"/>
        </a:xfrm>
        <a:prstGeom prst="rect">
          <a:avLst/>
        </a:prstGeom>
        <a:noFill/>
        <a:ln w="9525">
          <a:noFill/>
          <a:miter lim="800000"/>
          <a:headEnd/>
          <a:tailEnd/>
        </a:ln>
      </xdr:spPr>
    </xdr:pic>
    <xdr:clientData/>
  </xdr:twoCellAnchor>
  <xdr:twoCellAnchor>
    <xdr:from>
      <xdr:col>1</xdr:col>
      <xdr:colOff>54220</xdr:colOff>
      <xdr:row>1</xdr:row>
      <xdr:rowOff>83738</xdr:rowOff>
    </xdr:from>
    <xdr:to>
      <xdr:col>2</xdr:col>
      <xdr:colOff>542925</xdr:colOff>
      <xdr:row>1</xdr:row>
      <xdr:rowOff>733425</xdr:rowOff>
    </xdr:to>
    <xdr:sp macro="" textlink="">
      <xdr:nvSpPr>
        <xdr:cNvPr id="3" name="Retângulo 2">
          <a:extLst>
            <a:ext uri="{FF2B5EF4-FFF2-40B4-BE49-F238E27FC236}">
              <a16:creationId xmlns:a16="http://schemas.microsoft.com/office/drawing/2014/main" id="{00000000-0008-0000-0B00-000003000000}"/>
            </a:ext>
          </a:extLst>
        </xdr:cNvPr>
        <xdr:cNvSpPr/>
      </xdr:nvSpPr>
      <xdr:spPr>
        <a:xfrm>
          <a:off x="216145" y="207563"/>
          <a:ext cx="1479305" cy="649687"/>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pt-BR" sz="1100">
              <a:latin typeface="Times New Roman" panose="02020603050405020304" pitchFamily="18" charset="0"/>
              <a:cs typeface="Times New Roman" panose="02020603050405020304" pitchFamily="18" charset="0"/>
            </a:rPr>
            <a:t>Logotipo</a:t>
          </a:r>
          <a:r>
            <a:rPr lang="pt-BR" sz="1100" baseline="0">
              <a:latin typeface="Times New Roman" panose="02020603050405020304" pitchFamily="18" charset="0"/>
              <a:cs typeface="Times New Roman" panose="02020603050405020304" pitchFamily="18" charset="0"/>
            </a:rPr>
            <a:t> Supervisora</a:t>
          </a:r>
          <a:endParaRPr lang="pt-BR" sz="1100">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0</xdr:col>
      <xdr:colOff>304800</xdr:colOff>
      <xdr:row>8</xdr:row>
      <xdr:rowOff>112826</xdr:rowOff>
    </xdr:to>
    <xdr:sp macro="" textlink="">
      <xdr:nvSpPr>
        <xdr:cNvPr id="2" name="AutoShape 1" descr="Resultado de imagem para r-1 placa">
          <a:extLst>
            <a:ext uri="{FF2B5EF4-FFF2-40B4-BE49-F238E27FC236}">
              <a16:creationId xmlns:a16="http://schemas.microsoft.com/office/drawing/2014/main" id="{966287D9-DDA6-4641-99BB-5DA9381942D2}"/>
            </a:ext>
          </a:extLst>
        </xdr:cNvPr>
        <xdr:cNvSpPr>
          <a:spLocks noChangeAspect="1" noChangeArrowheads="1"/>
        </xdr:cNvSpPr>
      </xdr:nvSpPr>
      <xdr:spPr bwMode="auto">
        <a:xfrm>
          <a:off x="0" y="2686050"/>
          <a:ext cx="304800" cy="49382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7</xdr:row>
      <xdr:rowOff>0</xdr:rowOff>
    </xdr:from>
    <xdr:to>
      <xdr:col>0</xdr:col>
      <xdr:colOff>304800</xdr:colOff>
      <xdr:row>8</xdr:row>
      <xdr:rowOff>112826</xdr:rowOff>
    </xdr:to>
    <xdr:sp macro="" textlink="">
      <xdr:nvSpPr>
        <xdr:cNvPr id="3" name="AutoShape 2" descr="Resultado de imagem para r-1 placa">
          <a:extLst>
            <a:ext uri="{FF2B5EF4-FFF2-40B4-BE49-F238E27FC236}">
              <a16:creationId xmlns:a16="http://schemas.microsoft.com/office/drawing/2014/main" id="{E3364096-C9BB-429E-86AD-758D41FA5B8E}"/>
            </a:ext>
          </a:extLst>
        </xdr:cNvPr>
        <xdr:cNvSpPr>
          <a:spLocks noChangeAspect="1" noChangeArrowheads="1"/>
        </xdr:cNvSpPr>
      </xdr:nvSpPr>
      <xdr:spPr bwMode="auto">
        <a:xfrm>
          <a:off x="0" y="2686050"/>
          <a:ext cx="304800" cy="49382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0</xdr:colOff>
      <xdr:row>1</xdr:row>
      <xdr:rowOff>0</xdr:rowOff>
    </xdr:from>
    <xdr:ext cx="304800" cy="304800"/>
    <xdr:sp macro="" textlink="">
      <xdr:nvSpPr>
        <xdr:cNvPr id="4" name="AutoShape 1" descr="Resultado de imagem para r-1 placa">
          <a:extLst>
            <a:ext uri="{FF2B5EF4-FFF2-40B4-BE49-F238E27FC236}">
              <a16:creationId xmlns:a16="http://schemas.microsoft.com/office/drawing/2014/main" id="{3A2089CE-62F9-415B-B845-50F14E40457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 name="AutoShape 2" descr="Resultado de imagem para r-1 placa">
          <a:extLst>
            <a:ext uri="{FF2B5EF4-FFF2-40B4-BE49-F238E27FC236}">
              <a16:creationId xmlns:a16="http://schemas.microsoft.com/office/drawing/2014/main" id="{B6C9BF56-C444-4A91-A20F-90433830B70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 name="AutoShape 1" descr="Resultado de imagem para r-1 placa">
          <a:extLst>
            <a:ext uri="{FF2B5EF4-FFF2-40B4-BE49-F238E27FC236}">
              <a16:creationId xmlns:a16="http://schemas.microsoft.com/office/drawing/2014/main" id="{56B3925B-3C40-4511-8DC5-B208260E7B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 name="AutoShape 2" descr="Resultado de imagem para r-1 placa">
          <a:extLst>
            <a:ext uri="{FF2B5EF4-FFF2-40B4-BE49-F238E27FC236}">
              <a16:creationId xmlns:a16="http://schemas.microsoft.com/office/drawing/2014/main" id="{EA4B1C43-2C57-4C86-90C1-8DAD0C73F33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 name="AutoShape 1" descr="Resultado de imagem para r-1 placa">
          <a:extLst>
            <a:ext uri="{FF2B5EF4-FFF2-40B4-BE49-F238E27FC236}">
              <a16:creationId xmlns:a16="http://schemas.microsoft.com/office/drawing/2014/main" id="{B9CB4D48-1650-4A76-A2AF-624FDEC971A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 name="AutoShape 2" descr="Resultado de imagem para r-1 placa">
          <a:extLst>
            <a:ext uri="{FF2B5EF4-FFF2-40B4-BE49-F238E27FC236}">
              <a16:creationId xmlns:a16="http://schemas.microsoft.com/office/drawing/2014/main" id="{94577562-A306-4827-B009-EE86533EE5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 name="AutoShape 1" descr="Resultado de imagem para r-1 placa">
          <a:extLst>
            <a:ext uri="{FF2B5EF4-FFF2-40B4-BE49-F238E27FC236}">
              <a16:creationId xmlns:a16="http://schemas.microsoft.com/office/drawing/2014/main" id="{C9FD5AD5-5296-4A41-B539-239D77DFF50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 name="AutoShape 2" descr="Resultado de imagem para r-1 placa">
          <a:extLst>
            <a:ext uri="{FF2B5EF4-FFF2-40B4-BE49-F238E27FC236}">
              <a16:creationId xmlns:a16="http://schemas.microsoft.com/office/drawing/2014/main" id="{480EE5D0-CB0B-4BA6-9BED-7AAB4EA6AB2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2" name="AutoShape 1" descr="Resultado de imagem para r-1 placa">
          <a:extLst>
            <a:ext uri="{FF2B5EF4-FFF2-40B4-BE49-F238E27FC236}">
              <a16:creationId xmlns:a16="http://schemas.microsoft.com/office/drawing/2014/main" id="{0E346098-83AA-4513-95C9-8F0514E2665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 name="AutoShape 2" descr="Resultado de imagem para r-1 placa">
          <a:extLst>
            <a:ext uri="{FF2B5EF4-FFF2-40B4-BE49-F238E27FC236}">
              <a16:creationId xmlns:a16="http://schemas.microsoft.com/office/drawing/2014/main" id="{CA290CE1-9538-432F-B038-9825CBDE8D2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4" name="AutoShape 1" descr="Resultado de imagem para r-1 placa">
          <a:extLst>
            <a:ext uri="{FF2B5EF4-FFF2-40B4-BE49-F238E27FC236}">
              <a16:creationId xmlns:a16="http://schemas.microsoft.com/office/drawing/2014/main" id="{9DCF5F4B-6A3C-4D7B-9A48-D17FA638C18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5" name="AutoShape 2" descr="Resultado de imagem para r-1 placa">
          <a:extLst>
            <a:ext uri="{FF2B5EF4-FFF2-40B4-BE49-F238E27FC236}">
              <a16:creationId xmlns:a16="http://schemas.microsoft.com/office/drawing/2014/main" id="{0250802E-FC73-40DD-8A86-F3BCC16D543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6" name="AutoShape 1" descr="Resultado de imagem para r-1 placa">
          <a:extLst>
            <a:ext uri="{FF2B5EF4-FFF2-40B4-BE49-F238E27FC236}">
              <a16:creationId xmlns:a16="http://schemas.microsoft.com/office/drawing/2014/main" id="{ADC2A9E9-4951-4CEF-9E6F-BAD26F52293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7" name="AutoShape 2" descr="Resultado de imagem para r-1 placa">
          <a:extLst>
            <a:ext uri="{FF2B5EF4-FFF2-40B4-BE49-F238E27FC236}">
              <a16:creationId xmlns:a16="http://schemas.microsoft.com/office/drawing/2014/main" id="{9F4577B3-80DB-4923-8D20-8F4363F339C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 name="AutoShape 1" descr="Resultado de imagem para r-1 placa">
          <a:extLst>
            <a:ext uri="{FF2B5EF4-FFF2-40B4-BE49-F238E27FC236}">
              <a16:creationId xmlns:a16="http://schemas.microsoft.com/office/drawing/2014/main" id="{63EF0BF6-4666-423C-A9F9-2CA4176436D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9" name="AutoShape 1" descr="Resultado de imagem para r-1 placa">
          <a:extLst>
            <a:ext uri="{FF2B5EF4-FFF2-40B4-BE49-F238E27FC236}">
              <a16:creationId xmlns:a16="http://schemas.microsoft.com/office/drawing/2014/main" id="{D24F8B0E-12EF-4E03-B52F-306BEFE9482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 name="AutoShape 2" descr="Resultado de imagem para r-1 placa">
          <a:extLst>
            <a:ext uri="{FF2B5EF4-FFF2-40B4-BE49-F238E27FC236}">
              <a16:creationId xmlns:a16="http://schemas.microsoft.com/office/drawing/2014/main" id="{755356FC-9E57-42AE-8989-35C96B7F8CA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1" name="AutoShape 1" descr="Resultado de imagem para r-1 placa">
          <a:extLst>
            <a:ext uri="{FF2B5EF4-FFF2-40B4-BE49-F238E27FC236}">
              <a16:creationId xmlns:a16="http://schemas.microsoft.com/office/drawing/2014/main" id="{A9D065EE-DB48-4EA3-8067-B97EBF4294C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2" name="AutoShape 1" descr="Resultado de imagem para r-1 placa">
          <a:extLst>
            <a:ext uri="{FF2B5EF4-FFF2-40B4-BE49-F238E27FC236}">
              <a16:creationId xmlns:a16="http://schemas.microsoft.com/office/drawing/2014/main" id="{52977216-B5F9-4E1A-9D86-30160723FBE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3" name="AutoShape 2" descr="Resultado de imagem para r-1 placa">
          <a:extLst>
            <a:ext uri="{FF2B5EF4-FFF2-40B4-BE49-F238E27FC236}">
              <a16:creationId xmlns:a16="http://schemas.microsoft.com/office/drawing/2014/main" id="{C2F35507-4577-4CF5-8962-BA04CB0B331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4" name="AutoShape 1" descr="Resultado de imagem para r-1 placa">
          <a:extLst>
            <a:ext uri="{FF2B5EF4-FFF2-40B4-BE49-F238E27FC236}">
              <a16:creationId xmlns:a16="http://schemas.microsoft.com/office/drawing/2014/main" id="{4DC8076B-C6D7-473E-A469-E7135970AC0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5" name="AutoShape 1" descr="Resultado de imagem para r-1 placa">
          <a:extLst>
            <a:ext uri="{FF2B5EF4-FFF2-40B4-BE49-F238E27FC236}">
              <a16:creationId xmlns:a16="http://schemas.microsoft.com/office/drawing/2014/main" id="{0D5B469F-378C-408B-B5E2-EA3A7AD4719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6" name="AutoShape 2" descr="Resultado de imagem para r-1 placa">
          <a:extLst>
            <a:ext uri="{FF2B5EF4-FFF2-40B4-BE49-F238E27FC236}">
              <a16:creationId xmlns:a16="http://schemas.microsoft.com/office/drawing/2014/main" id="{96E6CB4D-A9BB-4316-9804-59E8EE77547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 name="AutoShape 1" descr="Resultado de imagem para r-1 placa">
          <a:extLst>
            <a:ext uri="{FF2B5EF4-FFF2-40B4-BE49-F238E27FC236}">
              <a16:creationId xmlns:a16="http://schemas.microsoft.com/office/drawing/2014/main" id="{51AD8016-44FE-4ACA-8D2F-1FE42E33307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 name="AutoShape 2" descr="Resultado de imagem para r-1 placa">
          <a:extLst>
            <a:ext uri="{FF2B5EF4-FFF2-40B4-BE49-F238E27FC236}">
              <a16:creationId xmlns:a16="http://schemas.microsoft.com/office/drawing/2014/main" id="{AF956F4F-BE9B-4236-8AA4-A4A2FF2F852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9" name="AutoShape 1" descr="Resultado de imagem para r-1 placa">
          <a:extLst>
            <a:ext uri="{FF2B5EF4-FFF2-40B4-BE49-F238E27FC236}">
              <a16:creationId xmlns:a16="http://schemas.microsoft.com/office/drawing/2014/main" id="{24253405-8F39-46E9-B403-BFF0825ACE9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0" name="AutoShape 2" descr="Resultado de imagem para r-1 placa">
          <a:extLst>
            <a:ext uri="{FF2B5EF4-FFF2-40B4-BE49-F238E27FC236}">
              <a16:creationId xmlns:a16="http://schemas.microsoft.com/office/drawing/2014/main" id="{E610E641-709C-4CAE-B0C4-AE8439B6770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1" name="AutoShape 1" descr="Resultado de imagem para r-1 placa">
          <a:extLst>
            <a:ext uri="{FF2B5EF4-FFF2-40B4-BE49-F238E27FC236}">
              <a16:creationId xmlns:a16="http://schemas.microsoft.com/office/drawing/2014/main" id="{520A08E2-399F-47A1-9C63-8484FE29D4D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2" name="AutoShape 2" descr="Resultado de imagem para r-1 placa">
          <a:extLst>
            <a:ext uri="{FF2B5EF4-FFF2-40B4-BE49-F238E27FC236}">
              <a16:creationId xmlns:a16="http://schemas.microsoft.com/office/drawing/2014/main" id="{CFAFC018-EE87-424A-BC14-398A0E3E29F0}"/>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3" name="AutoShape 1" descr="Resultado de imagem para r-1 placa">
          <a:extLst>
            <a:ext uri="{FF2B5EF4-FFF2-40B4-BE49-F238E27FC236}">
              <a16:creationId xmlns:a16="http://schemas.microsoft.com/office/drawing/2014/main" id="{6AABB98A-4EDA-4F74-8098-54C7C149D9B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4" name="AutoShape 2" descr="Resultado de imagem para r-1 placa">
          <a:extLst>
            <a:ext uri="{FF2B5EF4-FFF2-40B4-BE49-F238E27FC236}">
              <a16:creationId xmlns:a16="http://schemas.microsoft.com/office/drawing/2014/main" id="{9CE1AF47-9A2D-4552-B5F4-9809CE7D92A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5" name="AutoShape 1" descr="Resultado de imagem para r-1 placa">
          <a:extLst>
            <a:ext uri="{FF2B5EF4-FFF2-40B4-BE49-F238E27FC236}">
              <a16:creationId xmlns:a16="http://schemas.microsoft.com/office/drawing/2014/main" id="{085CCA23-B1A7-401E-B269-7814206227E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6" name="AutoShape 1" descr="Resultado de imagem para r-1 placa">
          <a:extLst>
            <a:ext uri="{FF2B5EF4-FFF2-40B4-BE49-F238E27FC236}">
              <a16:creationId xmlns:a16="http://schemas.microsoft.com/office/drawing/2014/main" id="{64468581-DB14-4970-B517-E6D90F0A416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7" name="AutoShape 1" descr="Resultado de imagem para r-1 placa">
          <a:extLst>
            <a:ext uri="{FF2B5EF4-FFF2-40B4-BE49-F238E27FC236}">
              <a16:creationId xmlns:a16="http://schemas.microsoft.com/office/drawing/2014/main" id="{921320E7-2C4D-4ED0-BA34-D499F98C33C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8" name="AutoShape 2" descr="Resultado de imagem para r-1 placa">
          <a:extLst>
            <a:ext uri="{FF2B5EF4-FFF2-40B4-BE49-F238E27FC236}">
              <a16:creationId xmlns:a16="http://schemas.microsoft.com/office/drawing/2014/main" id="{645B2A1F-6D57-4244-BDD5-6440E5E23847}"/>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39" name="AutoShape 1" descr="Resultado de imagem para r-1 placa">
          <a:extLst>
            <a:ext uri="{FF2B5EF4-FFF2-40B4-BE49-F238E27FC236}">
              <a16:creationId xmlns:a16="http://schemas.microsoft.com/office/drawing/2014/main" id="{2C87DD3F-60CE-40CD-AB14-E6242038881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 name="AutoShape 1" descr="Resultado de imagem para r-1 placa">
          <a:extLst>
            <a:ext uri="{FF2B5EF4-FFF2-40B4-BE49-F238E27FC236}">
              <a16:creationId xmlns:a16="http://schemas.microsoft.com/office/drawing/2014/main" id="{3D567392-8311-45F9-A3E0-53BC3966183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 name="AutoShape 2" descr="Resultado de imagem para r-1 placa">
          <a:extLst>
            <a:ext uri="{FF2B5EF4-FFF2-40B4-BE49-F238E27FC236}">
              <a16:creationId xmlns:a16="http://schemas.microsoft.com/office/drawing/2014/main" id="{46E0E304-E254-4988-8720-7895549FB40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 name="AutoShape 1" descr="Resultado de imagem para r-1 placa">
          <a:extLst>
            <a:ext uri="{FF2B5EF4-FFF2-40B4-BE49-F238E27FC236}">
              <a16:creationId xmlns:a16="http://schemas.microsoft.com/office/drawing/2014/main" id="{6F653EB1-A6D7-48BB-869D-A8C902E9EB7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 name="AutoShape 2" descr="Resultado de imagem para r-1 placa">
          <a:extLst>
            <a:ext uri="{FF2B5EF4-FFF2-40B4-BE49-F238E27FC236}">
              <a16:creationId xmlns:a16="http://schemas.microsoft.com/office/drawing/2014/main" id="{2A9FC74C-EDAF-432A-B6C7-82ECC76A534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44" name="AutoShape 1" descr="Resultado de imagem para r-1 placa">
          <a:extLst>
            <a:ext uri="{FF2B5EF4-FFF2-40B4-BE49-F238E27FC236}">
              <a16:creationId xmlns:a16="http://schemas.microsoft.com/office/drawing/2014/main" id="{9B6B1BA4-38DD-42CA-8A9E-A2E6AA7F719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45" name="AutoShape 2" descr="Resultado de imagem para r-1 placa">
          <a:extLst>
            <a:ext uri="{FF2B5EF4-FFF2-40B4-BE49-F238E27FC236}">
              <a16:creationId xmlns:a16="http://schemas.microsoft.com/office/drawing/2014/main" id="{9D0CBA51-B239-4508-B141-600B1EECA50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46" name="AutoShape 1" descr="Resultado de imagem para r-1 placa">
          <a:extLst>
            <a:ext uri="{FF2B5EF4-FFF2-40B4-BE49-F238E27FC236}">
              <a16:creationId xmlns:a16="http://schemas.microsoft.com/office/drawing/2014/main" id="{42FBA6F4-8862-417D-90EE-195D6CB3E31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47" name="AutoShape 2" descr="Resultado de imagem para r-1 placa">
          <a:extLst>
            <a:ext uri="{FF2B5EF4-FFF2-40B4-BE49-F238E27FC236}">
              <a16:creationId xmlns:a16="http://schemas.microsoft.com/office/drawing/2014/main" id="{C24CFE18-32A2-48BE-A4DD-5CCBB615E5A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48" name="AutoShape 1" descr="Resultado de imagem para r-1 placa">
          <a:extLst>
            <a:ext uri="{FF2B5EF4-FFF2-40B4-BE49-F238E27FC236}">
              <a16:creationId xmlns:a16="http://schemas.microsoft.com/office/drawing/2014/main" id="{723F457E-A8E2-49BA-95EA-99FF03BB938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49" name="AutoShape 2" descr="Resultado de imagem para r-1 placa">
          <a:extLst>
            <a:ext uri="{FF2B5EF4-FFF2-40B4-BE49-F238E27FC236}">
              <a16:creationId xmlns:a16="http://schemas.microsoft.com/office/drawing/2014/main" id="{12141D77-B42D-4DA9-8CD1-D5032B2F8C2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50" name="AutoShape 1" descr="Resultado de imagem para r-1 placa">
          <a:extLst>
            <a:ext uri="{FF2B5EF4-FFF2-40B4-BE49-F238E27FC236}">
              <a16:creationId xmlns:a16="http://schemas.microsoft.com/office/drawing/2014/main" id="{723AE19F-5D96-457B-B22D-C413437FE4D7}"/>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51" name="AutoShape 1" descr="Resultado de imagem para r-1 placa">
          <a:extLst>
            <a:ext uri="{FF2B5EF4-FFF2-40B4-BE49-F238E27FC236}">
              <a16:creationId xmlns:a16="http://schemas.microsoft.com/office/drawing/2014/main" id="{360ECA54-45F5-49DD-ADA6-15A26AD5CD6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52" name="AutoShape 2" descr="Resultado de imagem para r-1 placa">
          <a:extLst>
            <a:ext uri="{FF2B5EF4-FFF2-40B4-BE49-F238E27FC236}">
              <a16:creationId xmlns:a16="http://schemas.microsoft.com/office/drawing/2014/main" id="{E66B0B44-ADDE-4CA1-B5BB-B6FB145B34E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53" name="AutoShape 1" descr="Resultado de imagem para r-1 placa">
          <a:extLst>
            <a:ext uri="{FF2B5EF4-FFF2-40B4-BE49-F238E27FC236}">
              <a16:creationId xmlns:a16="http://schemas.microsoft.com/office/drawing/2014/main" id="{00AE1CE2-14C1-42E5-B5B2-043C2043142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 name="AutoShape 1" descr="Resultado de imagem para r-1 placa">
          <a:extLst>
            <a:ext uri="{FF2B5EF4-FFF2-40B4-BE49-F238E27FC236}">
              <a16:creationId xmlns:a16="http://schemas.microsoft.com/office/drawing/2014/main" id="{8A252898-A658-4810-A332-FE7BF037069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 name="AutoShape 2" descr="Resultado de imagem para r-1 placa">
          <a:extLst>
            <a:ext uri="{FF2B5EF4-FFF2-40B4-BE49-F238E27FC236}">
              <a16:creationId xmlns:a16="http://schemas.microsoft.com/office/drawing/2014/main" id="{98999CAD-640D-43C8-A846-3B61D841A52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56" name="AutoShape 1" descr="Resultado de imagem para r-1 placa">
          <a:extLst>
            <a:ext uri="{FF2B5EF4-FFF2-40B4-BE49-F238E27FC236}">
              <a16:creationId xmlns:a16="http://schemas.microsoft.com/office/drawing/2014/main" id="{9E4B7B05-D627-4F9F-869F-15B68F8DDD6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57" name="AutoShape 2" descr="Resultado de imagem para r-1 placa">
          <a:extLst>
            <a:ext uri="{FF2B5EF4-FFF2-40B4-BE49-F238E27FC236}">
              <a16:creationId xmlns:a16="http://schemas.microsoft.com/office/drawing/2014/main" id="{407BDC65-D6E1-4218-B041-19966583857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58" name="AutoShape 1" descr="Resultado de imagem para r-1 placa">
          <a:extLst>
            <a:ext uri="{FF2B5EF4-FFF2-40B4-BE49-F238E27FC236}">
              <a16:creationId xmlns:a16="http://schemas.microsoft.com/office/drawing/2014/main" id="{F4E95CBC-94B1-4CED-A5A9-DE9B599325E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59" name="AutoShape 2" descr="Resultado de imagem para r-1 placa">
          <a:extLst>
            <a:ext uri="{FF2B5EF4-FFF2-40B4-BE49-F238E27FC236}">
              <a16:creationId xmlns:a16="http://schemas.microsoft.com/office/drawing/2014/main" id="{866160C5-0BC6-477D-BAA4-FE1BE7EF8B6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60" name="AutoShape 1" descr="Resultado de imagem para r-1 placa">
          <a:extLst>
            <a:ext uri="{FF2B5EF4-FFF2-40B4-BE49-F238E27FC236}">
              <a16:creationId xmlns:a16="http://schemas.microsoft.com/office/drawing/2014/main" id="{88A5A0B7-025D-467B-A5D8-F2948A4A1B37}"/>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61" name="AutoShape 1" descr="Resultado de imagem para r-1 placa">
          <a:extLst>
            <a:ext uri="{FF2B5EF4-FFF2-40B4-BE49-F238E27FC236}">
              <a16:creationId xmlns:a16="http://schemas.microsoft.com/office/drawing/2014/main" id="{DD95184F-3F6F-4552-89F9-094540F783F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 name="AutoShape 1" descr="Resultado de imagem para r-1 placa">
          <a:extLst>
            <a:ext uri="{FF2B5EF4-FFF2-40B4-BE49-F238E27FC236}">
              <a16:creationId xmlns:a16="http://schemas.microsoft.com/office/drawing/2014/main" id="{909C3A4A-63FB-4C0E-B36E-C0E888F2786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 name="AutoShape 2" descr="Resultado de imagem para r-1 placa">
          <a:extLst>
            <a:ext uri="{FF2B5EF4-FFF2-40B4-BE49-F238E27FC236}">
              <a16:creationId xmlns:a16="http://schemas.microsoft.com/office/drawing/2014/main" id="{D515E6B4-930F-49ED-B9C2-AC7F1E8160C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 name="AutoShape 1" descr="Resultado de imagem para r-1 placa">
          <a:extLst>
            <a:ext uri="{FF2B5EF4-FFF2-40B4-BE49-F238E27FC236}">
              <a16:creationId xmlns:a16="http://schemas.microsoft.com/office/drawing/2014/main" id="{9E33980D-F92D-4313-AB1F-8ED50263D7E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 name="AutoShape 2" descr="Resultado de imagem para r-1 placa">
          <a:extLst>
            <a:ext uri="{FF2B5EF4-FFF2-40B4-BE49-F238E27FC236}">
              <a16:creationId xmlns:a16="http://schemas.microsoft.com/office/drawing/2014/main" id="{8CAB2D88-7A8F-40F0-884D-E289AEB6FA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66" name="AutoShape 1" descr="Resultado de imagem para r-1 placa">
          <a:extLst>
            <a:ext uri="{FF2B5EF4-FFF2-40B4-BE49-F238E27FC236}">
              <a16:creationId xmlns:a16="http://schemas.microsoft.com/office/drawing/2014/main" id="{3CD8C860-2480-4BD3-B8F6-B0DDB7C8B1F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67" name="AutoShape 2" descr="Resultado de imagem para r-1 placa">
          <a:extLst>
            <a:ext uri="{FF2B5EF4-FFF2-40B4-BE49-F238E27FC236}">
              <a16:creationId xmlns:a16="http://schemas.microsoft.com/office/drawing/2014/main" id="{863FA660-929E-4FD0-9F0C-FF648A34D21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68" name="AutoShape 1" descr="Resultado de imagem para r-1 placa">
          <a:extLst>
            <a:ext uri="{FF2B5EF4-FFF2-40B4-BE49-F238E27FC236}">
              <a16:creationId xmlns:a16="http://schemas.microsoft.com/office/drawing/2014/main" id="{182DE186-56FB-48E9-B08E-D47769025F4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69" name="AutoShape 2" descr="Resultado de imagem para r-1 placa">
          <a:extLst>
            <a:ext uri="{FF2B5EF4-FFF2-40B4-BE49-F238E27FC236}">
              <a16:creationId xmlns:a16="http://schemas.microsoft.com/office/drawing/2014/main" id="{FD80AA85-74B9-4F5A-AEBF-9487F531168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70" name="AutoShape 1" descr="Resultado de imagem para r-1 placa">
          <a:extLst>
            <a:ext uri="{FF2B5EF4-FFF2-40B4-BE49-F238E27FC236}">
              <a16:creationId xmlns:a16="http://schemas.microsoft.com/office/drawing/2014/main" id="{958DE506-2038-4104-99CD-EC81E831477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71" name="AutoShape 2" descr="Resultado de imagem para r-1 placa">
          <a:extLst>
            <a:ext uri="{FF2B5EF4-FFF2-40B4-BE49-F238E27FC236}">
              <a16:creationId xmlns:a16="http://schemas.microsoft.com/office/drawing/2014/main" id="{6F0C0955-965F-4AEF-AEE8-9A1CA1133F2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72" name="AutoShape 1" descr="Resultado de imagem para r-1 placa">
          <a:extLst>
            <a:ext uri="{FF2B5EF4-FFF2-40B4-BE49-F238E27FC236}">
              <a16:creationId xmlns:a16="http://schemas.microsoft.com/office/drawing/2014/main" id="{3DEEECF4-B557-4384-AAFC-8FEA2696184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73" name="AutoShape 2" descr="Resultado de imagem para r-1 placa">
          <a:extLst>
            <a:ext uri="{FF2B5EF4-FFF2-40B4-BE49-F238E27FC236}">
              <a16:creationId xmlns:a16="http://schemas.microsoft.com/office/drawing/2014/main" id="{63D2B470-F485-4A4D-A964-57FCF63B066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74" name="AutoShape 1" descr="Resultado de imagem para r-1 placa">
          <a:extLst>
            <a:ext uri="{FF2B5EF4-FFF2-40B4-BE49-F238E27FC236}">
              <a16:creationId xmlns:a16="http://schemas.microsoft.com/office/drawing/2014/main" id="{5912A962-F78D-4565-BE08-96585416E66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 name="AutoShape 1" descr="Resultado de imagem para r-1 placa">
          <a:extLst>
            <a:ext uri="{FF2B5EF4-FFF2-40B4-BE49-F238E27FC236}">
              <a16:creationId xmlns:a16="http://schemas.microsoft.com/office/drawing/2014/main" id="{A8668810-6172-4CFD-A5E5-731EEE1078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 name="AutoShape 2" descr="Resultado de imagem para r-1 placa">
          <a:extLst>
            <a:ext uri="{FF2B5EF4-FFF2-40B4-BE49-F238E27FC236}">
              <a16:creationId xmlns:a16="http://schemas.microsoft.com/office/drawing/2014/main" id="{6DFE1BA7-869B-478F-A565-4FECDF78711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77" name="AutoShape 1" descr="Resultado de imagem para r-1 placa">
          <a:extLst>
            <a:ext uri="{FF2B5EF4-FFF2-40B4-BE49-F238E27FC236}">
              <a16:creationId xmlns:a16="http://schemas.microsoft.com/office/drawing/2014/main" id="{64D5D9A2-AEF9-4C11-A137-63A793F23AD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78" name="AutoShape 2" descr="Resultado de imagem para r-1 placa">
          <a:extLst>
            <a:ext uri="{FF2B5EF4-FFF2-40B4-BE49-F238E27FC236}">
              <a16:creationId xmlns:a16="http://schemas.microsoft.com/office/drawing/2014/main" id="{E075EE80-40DE-4AA9-AE54-25E4B4C4DAF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79" name="AutoShape 1" descr="Resultado de imagem para r-1 placa">
          <a:extLst>
            <a:ext uri="{FF2B5EF4-FFF2-40B4-BE49-F238E27FC236}">
              <a16:creationId xmlns:a16="http://schemas.microsoft.com/office/drawing/2014/main" id="{912E04D7-EE2E-452E-A7C5-194EB686BB7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80" name="AutoShape 2" descr="Resultado de imagem para r-1 placa">
          <a:extLst>
            <a:ext uri="{FF2B5EF4-FFF2-40B4-BE49-F238E27FC236}">
              <a16:creationId xmlns:a16="http://schemas.microsoft.com/office/drawing/2014/main" id="{5E76EA73-8AE9-42B8-A571-B80AC923135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81" name="AutoShape 1" descr="Resultado de imagem para r-1 placa">
          <a:extLst>
            <a:ext uri="{FF2B5EF4-FFF2-40B4-BE49-F238E27FC236}">
              <a16:creationId xmlns:a16="http://schemas.microsoft.com/office/drawing/2014/main" id="{21E83673-DBE4-4FB8-8834-62C95C0D1DD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82" name="AutoShape 1" descr="Resultado de imagem para r-1 placa">
          <a:extLst>
            <a:ext uri="{FF2B5EF4-FFF2-40B4-BE49-F238E27FC236}">
              <a16:creationId xmlns:a16="http://schemas.microsoft.com/office/drawing/2014/main" id="{05263969-B68D-4A6B-B6CE-7A8499808DF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 name="AutoShape 1" descr="Resultado de imagem para r-1 placa">
          <a:extLst>
            <a:ext uri="{FF2B5EF4-FFF2-40B4-BE49-F238E27FC236}">
              <a16:creationId xmlns:a16="http://schemas.microsoft.com/office/drawing/2014/main" id="{52260938-6DDB-4073-A896-C7B557CC995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 name="AutoShape 2" descr="Resultado de imagem para r-1 placa">
          <a:extLst>
            <a:ext uri="{FF2B5EF4-FFF2-40B4-BE49-F238E27FC236}">
              <a16:creationId xmlns:a16="http://schemas.microsoft.com/office/drawing/2014/main" id="{B66DEAF2-8A44-4812-92CE-DF8C00CE61E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 name="AutoShape 1" descr="Resultado de imagem para r-1 placa">
          <a:extLst>
            <a:ext uri="{FF2B5EF4-FFF2-40B4-BE49-F238E27FC236}">
              <a16:creationId xmlns:a16="http://schemas.microsoft.com/office/drawing/2014/main" id="{A492E321-17E4-4D46-A262-0C6AF3F69E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 name="AutoShape 2" descr="Resultado de imagem para r-1 placa">
          <a:extLst>
            <a:ext uri="{FF2B5EF4-FFF2-40B4-BE49-F238E27FC236}">
              <a16:creationId xmlns:a16="http://schemas.microsoft.com/office/drawing/2014/main" id="{DF41628E-B03D-42ED-88F4-5E6C18A9A8C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87" name="AutoShape 1" descr="Resultado de imagem para r-1 placa">
          <a:extLst>
            <a:ext uri="{FF2B5EF4-FFF2-40B4-BE49-F238E27FC236}">
              <a16:creationId xmlns:a16="http://schemas.microsoft.com/office/drawing/2014/main" id="{016BCE1A-3446-421D-BD72-DB0A5F07DCB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88" name="AutoShape 2" descr="Resultado de imagem para r-1 placa">
          <a:extLst>
            <a:ext uri="{FF2B5EF4-FFF2-40B4-BE49-F238E27FC236}">
              <a16:creationId xmlns:a16="http://schemas.microsoft.com/office/drawing/2014/main" id="{6E39DE11-5566-4D34-A9C4-C9668F4A0EC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89" name="AutoShape 1" descr="Resultado de imagem para r-1 placa">
          <a:extLst>
            <a:ext uri="{FF2B5EF4-FFF2-40B4-BE49-F238E27FC236}">
              <a16:creationId xmlns:a16="http://schemas.microsoft.com/office/drawing/2014/main" id="{F5B0F227-925C-47C4-804D-988375CD056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90" name="AutoShape 2" descr="Resultado de imagem para r-1 placa">
          <a:extLst>
            <a:ext uri="{FF2B5EF4-FFF2-40B4-BE49-F238E27FC236}">
              <a16:creationId xmlns:a16="http://schemas.microsoft.com/office/drawing/2014/main" id="{C3C2B47C-29C0-4558-A870-890E2CECA79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91" name="AutoShape 1" descr="Resultado de imagem para r-1 placa">
          <a:extLst>
            <a:ext uri="{FF2B5EF4-FFF2-40B4-BE49-F238E27FC236}">
              <a16:creationId xmlns:a16="http://schemas.microsoft.com/office/drawing/2014/main" id="{81895787-6959-4E1C-AA11-6DF2DAEE623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92" name="AutoShape 2" descr="Resultado de imagem para r-1 placa">
          <a:extLst>
            <a:ext uri="{FF2B5EF4-FFF2-40B4-BE49-F238E27FC236}">
              <a16:creationId xmlns:a16="http://schemas.microsoft.com/office/drawing/2014/main" id="{C713B517-DA58-47D4-AA6B-F903D5AE0B6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93" name="AutoShape 1" descr="Resultado de imagem para r-1 placa">
          <a:extLst>
            <a:ext uri="{FF2B5EF4-FFF2-40B4-BE49-F238E27FC236}">
              <a16:creationId xmlns:a16="http://schemas.microsoft.com/office/drawing/2014/main" id="{B32B9202-4DEF-4076-913E-5F3C74082E1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94" name="AutoShape 2" descr="Resultado de imagem para r-1 placa">
          <a:extLst>
            <a:ext uri="{FF2B5EF4-FFF2-40B4-BE49-F238E27FC236}">
              <a16:creationId xmlns:a16="http://schemas.microsoft.com/office/drawing/2014/main" id="{206C56E1-685C-43C6-9A94-9417669052B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95" name="AutoShape 1" descr="Resultado de imagem para r-1 placa">
          <a:extLst>
            <a:ext uri="{FF2B5EF4-FFF2-40B4-BE49-F238E27FC236}">
              <a16:creationId xmlns:a16="http://schemas.microsoft.com/office/drawing/2014/main" id="{BECC00D7-C479-4946-96AE-8E5247322E1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 name="AutoShape 1" descr="Resultado de imagem para r-1 placa">
          <a:extLst>
            <a:ext uri="{FF2B5EF4-FFF2-40B4-BE49-F238E27FC236}">
              <a16:creationId xmlns:a16="http://schemas.microsoft.com/office/drawing/2014/main" id="{C54D639A-C68F-4CCB-B624-D6D26FD84F5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 name="AutoShape 2" descr="Resultado de imagem para r-1 placa">
          <a:extLst>
            <a:ext uri="{FF2B5EF4-FFF2-40B4-BE49-F238E27FC236}">
              <a16:creationId xmlns:a16="http://schemas.microsoft.com/office/drawing/2014/main" id="{C18393C1-476C-4826-B330-F74A1EA011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98" name="AutoShape 1" descr="Resultado de imagem para r-1 placa">
          <a:extLst>
            <a:ext uri="{FF2B5EF4-FFF2-40B4-BE49-F238E27FC236}">
              <a16:creationId xmlns:a16="http://schemas.microsoft.com/office/drawing/2014/main" id="{BE5D5F36-E4F0-412A-A72B-187565FC5D6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99" name="AutoShape 2" descr="Resultado de imagem para r-1 placa">
          <a:extLst>
            <a:ext uri="{FF2B5EF4-FFF2-40B4-BE49-F238E27FC236}">
              <a16:creationId xmlns:a16="http://schemas.microsoft.com/office/drawing/2014/main" id="{6489E8ED-6C87-4BC8-A757-E701DE52D10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00" name="AutoShape 1" descr="Resultado de imagem para r-1 placa">
          <a:extLst>
            <a:ext uri="{FF2B5EF4-FFF2-40B4-BE49-F238E27FC236}">
              <a16:creationId xmlns:a16="http://schemas.microsoft.com/office/drawing/2014/main" id="{79F44F7C-880B-4945-87A1-6D46A34FE98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01" name="AutoShape 2" descr="Resultado de imagem para r-1 placa">
          <a:extLst>
            <a:ext uri="{FF2B5EF4-FFF2-40B4-BE49-F238E27FC236}">
              <a16:creationId xmlns:a16="http://schemas.microsoft.com/office/drawing/2014/main" id="{32AE5589-65E8-4250-80D8-79D78E07907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02" name="AutoShape 1" descr="Resultado de imagem para r-1 placa">
          <a:extLst>
            <a:ext uri="{FF2B5EF4-FFF2-40B4-BE49-F238E27FC236}">
              <a16:creationId xmlns:a16="http://schemas.microsoft.com/office/drawing/2014/main" id="{63AEE799-E21D-460F-84C3-D692FDDB7D1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03" name="AutoShape 1" descr="Resultado de imagem para r-1 placa">
          <a:extLst>
            <a:ext uri="{FF2B5EF4-FFF2-40B4-BE49-F238E27FC236}">
              <a16:creationId xmlns:a16="http://schemas.microsoft.com/office/drawing/2014/main" id="{9081B97D-8B55-45C1-88D6-D6753C6846A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 name="AutoShape 1" descr="Resultado de imagem para r-1 placa">
          <a:extLst>
            <a:ext uri="{FF2B5EF4-FFF2-40B4-BE49-F238E27FC236}">
              <a16:creationId xmlns:a16="http://schemas.microsoft.com/office/drawing/2014/main" id="{F73E4B84-AFD3-4489-B654-4E4CE52C0FF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 name="AutoShape 2" descr="Resultado de imagem para r-1 placa">
          <a:extLst>
            <a:ext uri="{FF2B5EF4-FFF2-40B4-BE49-F238E27FC236}">
              <a16:creationId xmlns:a16="http://schemas.microsoft.com/office/drawing/2014/main" id="{5126D499-13BC-441B-9E09-56BA29E2B04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 name="AutoShape 1" descr="Resultado de imagem para r-1 placa">
          <a:extLst>
            <a:ext uri="{FF2B5EF4-FFF2-40B4-BE49-F238E27FC236}">
              <a16:creationId xmlns:a16="http://schemas.microsoft.com/office/drawing/2014/main" id="{C576B824-9BEC-42DE-B8BD-3BC435ED3D4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 name="AutoShape 2" descr="Resultado de imagem para r-1 placa">
          <a:extLst>
            <a:ext uri="{FF2B5EF4-FFF2-40B4-BE49-F238E27FC236}">
              <a16:creationId xmlns:a16="http://schemas.microsoft.com/office/drawing/2014/main" id="{16EA1A1F-0300-4F13-86F0-240DCDD125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08" name="AutoShape 1" descr="Resultado de imagem para r-1 placa">
          <a:extLst>
            <a:ext uri="{FF2B5EF4-FFF2-40B4-BE49-F238E27FC236}">
              <a16:creationId xmlns:a16="http://schemas.microsoft.com/office/drawing/2014/main" id="{3D890E7E-F322-43EB-9D7E-3F6344E619D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09" name="AutoShape 2" descr="Resultado de imagem para r-1 placa">
          <a:extLst>
            <a:ext uri="{FF2B5EF4-FFF2-40B4-BE49-F238E27FC236}">
              <a16:creationId xmlns:a16="http://schemas.microsoft.com/office/drawing/2014/main" id="{5CA3CCD8-F57B-4F50-914D-1F7351191BD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10" name="AutoShape 1" descr="Resultado de imagem para r-1 placa">
          <a:extLst>
            <a:ext uri="{FF2B5EF4-FFF2-40B4-BE49-F238E27FC236}">
              <a16:creationId xmlns:a16="http://schemas.microsoft.com/office/drawing/2014/main" id="{2667241D-756D-4C27-9846-92B1EE50374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11" name="AutoShape 2" descr="Resultado de imagem para r-1 placa">
          <a:extLst>
            <a:ext uri="{FF2B5EF4-FFF2-40B4-BE49-F238E27FC236}">
              <a16:creationId xmlns:a16="http://schemas.microsoft.com/office/drawing/2014/main" id="{4DE5677E-04C7-4979-99EC-B9043E460F97}"/>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12" name="AutoShape 1" descr="Resultado de imagem para r-1 placa">
          <a:extLst>
            <a:ext uri="{FF2B5EF4-FFF2-40B4-BE49-F238E27FC236}">
              <a16:creationId xmlns:a16="http://schemas.microsoft.com/office/drawing/2014/main" id="{CEA05A69-A796-4E79-B5E2-A4A04842B23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13" name="AutoShape 2" descr="Resultado de imagem para r-1 placa">
          <a:extLst>
            <a:ext uri="{FF2B5EF4-FFF2-40B4-BE49-F238E27FC236}">
              <a16:creationId xmlns:a16="http://schemas.microsoft.com/office/drawing/2014/main" id="{035BF027-E87D-431F-9BFF-F5F3CF812497}"/>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14" name="AutoShape 1" descr="Resultado de imagem para r-1 placa">
          <a:extLst>
            <a:ext uri="{FF2B5EF4-FFF2-40B4-BE49-F238E27FC236}">
              <a16:creationId xmlns:a16="http://schemas.microsoft.com/office/drawing/2014/main" id="{E1520F56-0CB5-4CF5-BE5A-3C9C6C8410A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15" name="AutoShape 1" descr="Resultado de imagem para r-1 placa">
          <a:extLst>
            <a:ext uri="{FF2B5EF4-FFF2-40B4-BE49-F238E27FC236}">
              <a16:creationId xmlns:a16="http://schemas.microsoft.com/office/drawing/2014/main" id="{2FE0C63E-5683-4A34-B941-969020C6CE9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16" name="AutoShape 1" descr="Resultado de imagem para r-1 placa">
          <a:extLst>
            <a:ext uri="{FF2B5EF4-FFF2-40B4-BE49-F238E27FC236}">
              <a16:creationId xmlns:a16="http://schemas.microsoft.com/office/drawing/2014/main" id="{11B615AE-EE7D-4140-92F5-8FDE5C6DFEA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17" name="AutoShape 2" descr="Resultado de imagem para r-1 placa">
          <a:extLst>
            <a:ext uri="{FF2B5EF4-FFF2-40B4-BE49-F238E27FC236}">
              <a16:creationId xmlns:a16="http://schemas.microsoft.com/office/drawing/2014/main" id="{B96AF80D-E8D6-4F4D-B1DF-BBB702B62EF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18" name="AutoShape 1" descr="Resultado de imagem para r-1 placa">
          <a:extLst>
            <a:ext uri="{FF2B5EF4-FFF2-40B4-BE49-F238E27FC236}">
              <a16:creationId xmlns:a16="http://schemas.microsoft.com/office/drawing/2014/main" id="{306AF3D1-6138-4D4E-ACC5-65F36F9D4D8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 name="AutoShape 1" descr="Resultado de imagem para r-1 placa">
          <a:extLst>
            <a:ext uri="{FF2B5EF4-FFF2-40B4-BE49-F238E27FC236}">
              <a16:creationId xmlns:a16="http://schemas.microsoft.com/office/drawing/2014/main" id="{84C54C41-ACAC-49A4-983F-3B3CC224B9F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 name="AutoShape 2" descr="Resultado de imagem para r-1 placa">
          <a:extLst>
            <a:ext uri="{FF2B5EF4-FFF2-40B4-BE49-F238E27FC236}">
              <a16:creationId xmlns:a16="http://schemas.microsoft.com/office/drawing/2014/main" id="{D69D42D7-25F6-4AB0-9022-BDBF2F5E368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21" name="AutoShape 1" descr="Resultado de imagem para r-1 placa">
          <a:extLst>
            <a:ext uri="{FF2B5EF4-FFF2-40B4-BE49-F238E27FC236}">
              <a16:creationId xmlns:a16="http://schemas.microsoft.com/office/drawing/2014/main" id="{F39534CA-25B2-4534-A953-7EB88C0C514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22" name="AutoShape 2" descr="Resultado de imagem para r-1 placa">
          <a:extLst>
            <a:ext uri="{FF2B5EF4-FFF2-40B4-BE49-F238E27FC236}">
              <a16:creationId xmlns:a16="http://schemas.microsoft.com/office/drawing/2014/main" id="{8B4E35B9-4C6A-40A6-A6AD-7938AA962E2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23" name="AutoShape 1" descr="Resultado de imagem para r-1 placa">
          <a:extLst>
            <a:ext uri="{FF2B5EF4-FFF2-40B4-BE49-F238E27FC236}">
              <a16:creationId xmlns:a16="http://schemas.microsoft.com/office/drawing/2014/main" id="{838DA896-7999-4473-8E6C-F6F41457B41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24" name="AutoShape 2" descr="Resultado de imagem para r-1 placa">
          <a:extLst>
            <a:ext uri="{FF2B5EF4-FFF2-40B4-BE49-F238E27FC236}">
              <a16:creationId xmlns:a16="http://schemas.microsoft.com/office/drawing/2014/main" id="{C44E99F8-BC2C-4EE6-B9F1-E02BAC710DE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25" name="AutoShape 1" descr="Resultado de imagem para r-1 placa">
          <a:extLst>
            <a:ext uri="{FF2B5EF4-FFF2-40B4-BE49-F238E27FC236}">
              <a16:creationId xmlns:a16="http://schemas.microsoft.com/office/drawing/2014/main" id="{237B0A0F-799A-481A-9113-F706CA6238F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26" name="AutoShape 1" descr="Resultado de imagem para r-1 placa">
          <a:extLst>
            <a:ext uri="{FF2B5EF4-FFF2-40B4-BE49-F238E27FC236}">
              <a16:creationId xmlns:a16="http://schemas.microsoft.com/office/drawing/2014/main" id="{1370C207-9C4F-45AF-8B6E-BDC4283253B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 name="AutoShape 1" descr="Resultado de imagem para r-1 placa">
          <a:extLst>
            <a:ext uri="{FF2B5EF4-FFF2-40B4-BE49-F238E27FC236}">
              <a16:creationId xmlns:a16="http://schemas.microsoft.com/office/drawing/2014/main" id="{13F0A327-2833-4443-A6D4-42B2E27EBE3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 name="AutoShape 2" descr="Resultado de imagem para r-1 placa">
          <a:extLst>
            <a:ext uri="{FF2B5EF4-FFF2-40B4-BE49-F238E27FC236}">
              <a16:creationId xmlns:a16="http://schemas.microsoft.com/office/drawing/2014/main" id="{4F06E718-A541-4A98-BDF0-6317A74ED0F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 name="AutoShape 1" descr="Resultado de imagem para r-1 placa">
          <a:extLst>
            <a:ext uri="{FF2B5EF4-FFF2-40B4-BE49-F238E27FC236}">
              <a16:creationId xmlns:a16="http://schemas.microsoft.com/office/drawing/2014/main" id="{A1890E4A-4064-445B-A2EB-DC5AD155357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 name="AutoShape 2" descr="Resultado de imagem para r-1 placa">
          <a:extLst>
            <a:ext uri="{FF2B5EF4-FFF2-40B4-BE49-F238E27FC236}">
              <a16:creationId xmlns:a16="http://schemas.microsoft.com/office/drawing/2014/main" id="{9B480BC1-5C1B-4255-9987-52DD262D061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1" name="AutoShape 1" descr="Resultado de imagem para r-1 placa">
          <a:extLst>
            <a:ext uri="{FF2B5EF4-FFF2-40B4-BE49-F238E27FC236}">
              <a16:creationId xmlns:a16="http://schemas.microsoft.com/office/drawing/2014/main" id="{2DFC459C-6943-4A2F-9CD4-848AD45B68A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2" name="AutoShape 2" descr="Resultado de imagem para r-1 placa">
          <a:extLst>
            <a:ext uri="{FF2B5EF4-FFF2-40B4-BE49-F238E27FC236}">
              <a16:creationId xmlns:a16="http://schemas.microsoft.com/office/drawing/2014/main" id="{932C59F6-DF8B-4343-8DB8-CBF04C09B79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3" name="AutoShape 1" descr="Resultado de imagem para r-1 placa">
          <a:extLst>
            <a:ext uri="{FF2B5EF4-FFF2-40B4-BE49-F238E27FC236}">
              <a16:creationId xmlns:a16="http://schemas.microsoft.com/office/drawing/2014/main" id="{A2586115-5133-43E4-ACA0-5E3F5BED286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4" name="AutoShape 2" descr="Resultado de imagem para r-1 placa">
          <a:extLst>
            <a:ext uri="{FF2B5EF4-FFF2-40B4-BE49-F238E27FC236}">
              <a16:creationId xmlns:a16="http://schemas.microsoft.com/office/drawing/2014/main" id="{229BE3BA-6B81-4AC0-B5CE-721D5490441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5" name="AutoShape 1" descr="Resultado de imagem para r-1 placa">
          <a:extLst>
            <a:ext uri="{FF2B5EF4-FFF2-40B4-BE49-F238E27FC236}">
              <a16:creationId xmlns:a16="http://schemas.microsoft.com/office/drawing/2014/main" id="{1E865706-6CF5-4805-AA0F-2E14AE2F3DC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6" name="AutoShape 2" descr="Resultado de imagem para r-1 placa">
          <a:extLst>
            <a:ext uri="{FF2B5EF4-FFF2-40B4-BE49-F238E27FC236}">
              <a16:creationId xmlns:a16="http://schemas.microsoft.com/office/drawing/2014/main" id="{E78A2D0B-EDA0-456E-9EA6-DE4EA9C87C7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7" name="AutoShape 1" descr="Resultado de imagem para r-1 placa">
          <a:extLst>
            <a:ext uri="{FF2B5EF4-FFF2-40B4-BE49-F238E27FC236}">
              <a16:creationId xmlns:a16="http://schemas.microsoft.com/office/drawing/2014/main" id="{C2EEA351-6EC9-4609-8375-7189B59573D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8" name="AutoShape 1" descr="Resultado de imagem para r-1 placa">
          <a:extLst>
            <a:ext uri="{FF2B5EF4-FFF2-40B4-BE49-F238E27FC236}">
              <a16:creationId xmlns:a16="http://schemas.microsoft.com/office/drawing/2014/main" id="{DDFF8BE4-A9B5-4EEB-B087-DBB40CF3718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39" name="AutoShape 1" descr="Resultado de imagem para r-1 placa">
          <a:extLst>
            <a:ext uri="{FF2B5EF4-FFF2-40B4-BE49-F238E27FC236}">
              <a16:creationId xmlns:a16="http://schemas.microsoft.com/office/drawing/2014/main" id="{71C4A096-4E8B-4CE0-875B-E455849A891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40" name="AutoShape 2" descr="Resultado de imagem para r-1 placa">
          <a:extLst>
            <a:ext uri="{FF2B5EF4-FFF2-40B4-BE49-F238E27FC236}">
              <a16:creationId xmlns:a16="http://schemas.microsoft.com/office/drawing/2014/main" id="{D4BDFE53-0C6F-45F5-B3C2-9EFB05722237}"/>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41" name="AutoShape 1" descr="Resultado de imagem para r-1 placa">
          <a:extLst>
            <a:ext uri="{FF2B5EF4-FFF2-40B4-BE49-F238E27FC236}">
              <a16:creationId xmlns:a16="http://schemas.microsoft.com/office/drawing/2014/main" id="{657EF935-ABC1-492C-87D5-C0FDE4118D3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 name="AutoShape 1" descr="Resultado de imagem para r-1 placa">
          <a:extLst>
            <a:ext uri="{FF2B5EF4-FFF2-40B4-BE49-F238E27FC236}">
              <a16:creationId xmlns:a16="http://schemas.microsoft.com/office/drawing/2014/main" id="{EF9044CA-DFB0-4993-8B1E-A8435DF2398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 name="AutoShape 2" descr="Resultado de imagem para r-1 placa">
          <a:extLst>
            <a:ext uri="{FF2B5EF4-FFF2-40B4-BE49-F238E27FC236}">
              <a16:creationId xmlns:a16="http://schemas.microsoft.com/office/drawing/2014/main" id="{C87195CF-0B2A-416B-8FA0-641651C11DA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44" name="AutoShape 1" descr="Resultado de imagem para r-1 placa">
          <a:extLst>
            <a:ext uri="{FF2B5EF4-FFF2-40B4-BE49-F238E27FC236}">
              <a16:creationId xmlns:a16="http://schemas.microsoft.com/office/drawing/2014/main" id="{6E3449D6-8A93-4F25-8C66-194C949BC88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45" name="AutoShape 2" descr="Resultado de imagem para r-1 placa">
          <a:extLst>
            <a:ext uri="{FF2B5EF4-FFF2-40B4-BE49-F238E27FC236}">
              <a16:creationId xmlns:a16="http://schemas.microsoft.com/office/drawing/2014/main" id="{F8A0AF2A-84C5-4C45-89E4-701982D558C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46" name="AutoShape 1" descr="Resultado de imagem para r-1 placa">
          <a:extLst>
            <a:ext uri="{FF2B5EF4-FFF2-40B4-BE49-F238E27FC236}">
              <a16:creationId xmlns:a16="http://schemas.microsoft.com/office/drawing/2014/main" id="{D070FB49-80BB-4BFC-975F-3779EF50CF6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47" name="AutoShape 2" descr="Resultado de imagem para r-1 placa">
          <a:extLst>
            <a:ext uri="{FF2B5EF4-FFF2-40B4-BE49-F238E27FC236}">
              <a16:creationId xmlns:a16="http://schemas.microsoft.com/office/drawing/2014/main" id="{51361CEE-33C9-44E7-9B52-B3ECFE67BEE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48" name="AutoShape 1" descr="Resultado de imagem para r-1 placa">
          <a:extLst>
            <a:ext uri="{FF2B5EF4-FFF2-40B4-BE49-F238E27FC236}">
              <a16:creationId xmlns:a16="http://schemas.microsoft.com/office/drawing/2014/main" id="{0567BCBA-622B-4739-9C0B-0FAB01B3699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49" name="AutoShape 1" descr="Resultado de imagem para r-1 placa">
          <a:extLst>
            <a:ext uri="{FF2B5EF4-FFF2-40B4-BE49-F238E27FC236}">
              <a16:creationId xmlns:a16="http://schemas.microsoft.com/office/drawing/2014/main" id="{63B4E6BB-D336-4876-B5BF-06D0DECE074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 name="AutoShape 1" descr="Resultado de imagem para r-1 placa">
          <a:extLst>
            <a:ext uri="{FF2B5EF4-FFF2-40B4-BE49-F238E27FC236}">
              <a16:creationId xmlns:a16="http://schemas.microsoft.com/office/drawing/2014/main" id="{1DF9A99A-3F72-498E-B115-EBC3041B866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 name="AutoShape 2" descr="Resultado de imagem para r-1 placa">
          <a:extLst>
            <a:ext uri="{FF2B5EF4-FFF2-40B4-BE49-F238E27FC236}">
              <a16:creationId xmlns:a16="http://schemas.microsoft.com/office/drawing/2014/main" id="{23335437-C937-4725-950C-DCA88812E5A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 name="AutoShape 1" descr="Resultado de imagem para r-1 placa">
          <a:extLst>
            <a:ext uri="{FF2B5EF4-FFF2-40B4-BE49-F238E27FC236}">
              <a16:creationId xmlns:a16="http://schemas.microsoft.com/office/drawing/2014/main" id="{669F3FBC-30AE-47B9-B3E2-0B197E76C8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 name="AutoShape 2" descr="Resultado de imagem para r-1 placa">
          <a:extLst>
            <a:ext uri="{FF2B5EF4-FFF2-40B4-BE49-F238E27FC236}">
              <a16:creationId xmlns:a16="http://schemas.microsoft.com/office/drawing/2014/main" id="{5AEFE8B3-6DF2-4463-8B69-0C12898DA9C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54" name="AutoShape 1" descr="Resultado de imagem para r-1 placa">
          <a:extLst>
            <a:ext uri="{FF2B5EF4-FFF2-40B4-BE49-F238E27FC236}">
              <a16:creationId xmlns:a16="http://schemas.microsoft.com/office/drawing/2014/main" id="{B727FD14-998D-4756-BEB4-D2C291FDAD9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55" name="AutoShape 2" descr="Resultado de imagem para r-1 placa">
          <a:extLst>
            <a:ext uri="{FF2B5EF4-FFF2-40B4-BE49-F238E27FC236}">
              <a16:creationId xmlns:a16="http://schemas.microsoft.com/office/drawing/2014/main" id="{D72D1A42-6AF2-492E-B329-E5903474969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56" name="AutoShape 1" descr="Resultado de imagem para r-1 placa">
          <a:extLst>
            <a:ext uri="{FF2B5EF4-FFF2-40B4-BE49-F238E27FC236}">
              <a16:creationId xmlns:a16="http://schemas.microsoft.com/office/drawing/2014/main" id="{8484B74C-F24F-4738-87D4-8F824AB8282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57" name="AutoShape 2" descr="Resultado de imagem para r-1 placa">
          <a:extLst>
            <a:ext uri="{FF2B5EF4-FFF2-40B4-BE49-F238E27FC236}">
              <a16:creationId xmlns:a16="http://schemas.microsoft.com/office/drawing/2014/main" id="{6D8574AC-5250-4759-ACFF-D97844EB3AB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58" name="AutoShape 1" descr="Resultado de imagem para r-1 placa">
          <a:extLst>
            <a:ext uri="{FF2B5EF4-FFF2-40B4-BE49-F238E27FC236}">
              <a16:creationId xmlns:a16="http://schemas.microsoft.com/office/drawing/2014/main" id="{4CA3927C-F5F1-4123-9995-F1948A7D1AD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59" name="AutoShape 2" descr="Resultado de imagem para r-1 placa">
          <a:extLst>
            <a:ext uri="{FF2B5EF4-FFF2-40B4-BE49-F238E27FC236}">
              <a16:creationId xmlns:a16="http://schemas.microsoft.com/office/drawing/2014/main" id="{804AFEEF-8A62-484B-89E8-70A0B11C8B2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60" name="AutoShape 1" descr="Resultado de imagem para r-1 placa">
          <a:extLst>
            <a:ext uri="{FF2B5EF4-FFF2-40B4-BE49-F238E27FC236}">
              <a16:creationId xmlns:a16="http://schemas.microsoft.com/office/drawing/2014/main" id="{A17C219A-E120-4A15-90F9-6524788BD5E7}"/>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61" name="AutoShape 1" descr="Resultado de imagem para r-1 placa">
          <a:extLst>
            <a:ext uri="{FF2B5EF4-FFF2-40B4-BE49-F238E27FC236}">
              <a16:creationId xmlns:a16="http://schemas.microsoft.com/office/drawing/2014/main" id="{14E3E02B-11F6-4E7E-AF4F-BF54F6C4949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62" name="AutoShape 1" descr="Resultado de imagem para r-1 placa">
          <a:extLst>
            <a:ext uri="{FF2B5EF4-FFF2-40B4-BE49-F238E27FC236}">
              <a16:creationId xmlns:a16="http://schemas.microsoft.com/office/drawing/2014/main" id="{7491D5FF-9981-4D22-A8AB-E87752A78DB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63" name="AutoShape 2" descr="Resultado de imagem para r-1 placa">
          <a:extLst>
            <a:ext uri="{FF2B5EF4-FFF2-40B4-BE49-F238E27FC236}">
              <a16:creationId xmlns:a16="http://schemas.microsoft.com/office/drawing/2014/main" id="{307ABE68-2A59-4E0E-B1D7-9387E220E68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64" name="AutoShape 1" descr="Resultado de imagem para r-1 placa">
          <a:extLst>
            <a:ext uri="{FF2B5EF4-FFF2-40B4-BE49-F238E27FC236}">
              <a16:creationId xmlns:a16="http://schemas.microsoft.com/office/drawing/2014/main" id="{F91FB67E-96BB-4001-988A-4FCD9F9575A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 name="AutoShape 1" descr="Resultado de imagem para r-1 placa">
          <a:extLst>
            <a:ext uri="{FF2B5EF4-FFF2-40B4-BE49-F238E27FC236}">
              <a16:creationId xmlns:a16="http://schemas.microsoft.com/office/drawing/2014/main" id="{58BEF937-751A-4857-BE44-8078AC25D0E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 name="AutoShape 2" descr="Resultado de imagem para r-1 placa">
          <a:extLst>
            <a:ext uri="{FF2B5EF4-FFF2-40B4-BE49-F238E27FC236}">
              <a16:creationId xmlns:a16="http://schemas.microsoft.com/office/drawing/2014/main" id="{8B05FEAE-E260-4947-A362-105F3576FEB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67" name="AutoShape 1" descr="Resultado de imagem para r-1 placa">
          <a:extLst>
            <a:ext uri="{FF2B5EF4-FFF2-40B4-BE49-F238E27FC236}">
              <a16:creationId xmlns:a16="http://schemas.microsoft.com/office/drawing/2014/main" id="{D312EC04-0E85-4FDF-9AFA-40EF24B40B6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68" name="AutoShape 2" descr="Resultado de imagem para r-1 placa">
          <a:extLst>
            <a:ext uri="{FF2B5EF4-FFF2-40B4-BE49-F238E27FC236}">
              <a16:creationId xmlns:a16="http://schemas.microsoft.com/office/drawing/2014/main" id="{619001AB-E642-48F3-B550-BAA34D06D40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69" name="AutoShape 1" descr="Resultado de imagem para r-1 placa">
          <a:extLst>
            <a:ext uri="{FF2B5EF4-FFF2-40B4-BE49-F238E27FC236}">
              <a16:creationId xmlns:a16="http://schemas.microsoft.com/office/drawing/2014/main" id="{F3FB55E2-0BBF-46EA-9D2A-40F7DE08A3E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70" name="AutoShape 2" descr="Resultado de imagem para r-1 placa">
          <a:extLst>
            <a:ext uri="{FF2B5EF4-FFF2-40B4-BE49-F238E27FC236}">
              <a16:creationId xmlns:a16="http://schemas.microsoft.com/office/drawing/2014/main" id="{128C6646-5F79-43A1-B3BE-79B38E0CD34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71" name="AutoShape 1" descr="Resultado de imagem para r-1 placa">
          <a:extLst>
            <a:ext uri="{FF2B5EF4-FFF2-40B4-BE49-F238E27FC236}">
              <a16:creationId xmlns:a16="http://schemas.microsoft.com/office/drawing/2014/main" id="{29E48B8A-EE45-46F1-A618-5F80A50F76E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72" name="AutoShape 1" descr="Resultado de imagem para r-1 placa">
          <a:extLst>
            <a:ext uri="{FF2B5EF4-FFF2-40B4-BE49-F238E27FC236}">
              <a16:creationId xmlns:a16="http://schemas.microsoft.com/office/drawing/2014/main" id="{D10A4488-F403-4226-A71C-824F27AEC95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 name="AutoShape 1" descr="Resultado de imagem para r-1 placa">
          <a:extLst>
            <a:ext uri="{FF2B5EF4-FFF2-40B4-BE49-F238E27FC236}">
              <a16:creationId xmlns:a16="http://schemas.microsoft.com/office/drawing/2014/main" id="{FF9D1866-B007-4FDA-A838-D589344E201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 name="AutoShape 2" descr="Resultado de imagem para r-1 placa">
          <a:extLst>
            <a:ext uri="{FF2B5EF4-FFF2-40B4-BE49-F238E27FC236}">
              <a16:creationId xmlns:a16="http://schemas.microsoft.com/office/drawing/2014/main" id="{23075AC1-7D78-4760-ABCE-2D7F281F021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 name="AutoShape 1" descr="Resultado de imagem para r-1 placa">
          <a:extLst>
            <a:ext uri="{FF2B5EF4-FFF2-40B4-BE49-F238E27FC236}">
              <a16:creationId xmlns:a16="http://schemas.microsoft.com/office/drawing/2014/main" id="{CF771724-C541-453A-BE7E-797202EE37A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 name="AutoShape 2" descr="Resultado de imagem para r-1 placa">
          <a:extLst>
            <a:ext uri="{FF2B5EF4-FFF2-40B4-BE49-F238E27FC236}">
              <a16:creationId xmlns:a16="http://schemas.microsoft.com/office/drawing/2014/main" id="{93EFAE1B-5022-4BB0-A015-D8130265398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77" name="AutoShape 1" descr="Resultado de imagem para r-1 placa">
          <a:extLst>
            <a:ext uri="{FF2B5EF4-FFF2-40B4-BE49-F238E27FC236}">
              <a16:creationId xmlns:a16="http://schemas.microsoft.com/office/drawing/2014/main" id="{0617D43C-6570-45D4-AD19-82BCF00D632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78" name="AutoShape 2" descr="Resultado de imagem para r-1 placa">
          <a:extLst>
            <a:ext uri="{FF2B5EF4-FFF2-40B4-BE49-F238E27FC236}">
              <a16:creationId xmlns:a16="http://schemas.microsoft.com/office/drawing/2014/main" id="{28438C16-A879-4656-848C-DCB2BEB1BFB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79" name="AutoShape 1" descr="Resultado de imagem para r-1 placa">
          <a:extLst>
            <a:ext uri="{FF2B5EF4-FFF2-40B4-BE49-F238E27FC236}">
              <a16:creationId xmlns:a16="http://schemas.microsoft.com/office/drawing/2014/main" id="{F909FF94-B47E-488C-B2B8-0F618D21DBF0}"/>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0" name="AutoShape 2" descr="Resultado de imagem para r-1 placa">
          <a:extLst>
            <a:ext uri="{FF2B5EF4-FFF2-40B4-BE49-F238E27FC236}">
              <a16:creationId xmlns:a16="http://schemas.microsoft.com/office/drawing/2014/main" id="{0CC21053-3B7F-48FA-B2EB-958888C57BF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 name="AutoShape 1" descr="Resultado de imagem para r-1 placa">
          <a:extLst>
            <a:ext uri="{FF2B5EF4-FFF2-40B4-BE49-F238E27FC236}">
              <a16:creationId xmlns:a16="http://schemas.microsoft.com/office/drawing/2014/main" id="{0325E230-E07E-40DA-84DD-6F950E53A6F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2" name="AutoShape 2" descr="Resultado de imagem para r-1 placa">
          <a:extLst>
            <a:ext uri="{FF2B5EF4-FFF2-40B4-BE49-F238E27FC236}">
              <a16:creationId xmlns:a16="http://schemas.microsoft.com/office/drawing/2014/main" id="{098B0A03-2262-466D-BF65-53674C59B58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3" name="AutoShape 1" descr="Resultado de imagem para r-1 placa">
          <a:extLst>
            <a:ext uri="{FF2B5EF4-FFF2-40B4-BE49-F238E27FC236}">
              <a16:creationId xmlns:a16="http://schemas.microsoft.com/office/drawing/2014/main" id="{6E3B61DF-B8D9-4395-8C6B-AC6F381DA52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4" name="AutoShape 1" descr="Resultado de imagem para r-1 placa">
          <a:extLst>
            <a:ext uri="{FF2B5EF4-FFF2-40B4-BE49-F238E27FC236}">
              <a16:creationId xmlns:a16="http://schemas.microsoft.com/office/drawing/2014/main" id="{2ADEDF4F-07BB-4BC5-93F4-D1502B3F7B7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5" name="AutoShape 1" descr="Resultado de imagem para r-1 placa">
          <a:extLst>
            <a:ext uri="{FF2B5EF4-FFF2-40B4-BE49-F238E27FC236}">
              <a16:creationId xmlns:a16="http://schemas.microsoft.com/office/drawing/2014/main" id="{92B2ECA7-15E1-4110-8F0C-5C4B409416F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6" name="AutoShape 2" descr="Resultado de imagem para r-1 placa">
          <a:extLst>
            <a:ext uri="{FF2B5EF4-FFF2-40B4-BE49-F238E27FC236}">
              <a16:creationId xmlns:a16="http://schemas.microsoft.com/office/drawing/2014/main" id="{B25B3315-2CE3-48C7-B034-C817152504E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7" name="AutoShape 1" descr="Resultado de imagem para r-1 placa">
          <a:extLst>
            <a:ext uri="{FF2B5EF4-FFF2-40B4-BE49-F238E27FC236}">
              <a16:creationId xmlns:a16="http://schemas.microsoft.com/office/drawing/2014/main" id="{8C92F71B-44AC-4A66-AE77-0EBAE151A51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8" name="AutoShape 1" descr="Resultado de imagem para r-1 placa">
          <a:extLst>
            <a:ext uri="{FF2B5EF4-FFF2-40B4-BE49-F238E27FC236}">
              <a16:creationId xmlns:a16="http://schemas.microsoft.com/office/drawing/2014/main" id="{8FE532BB-34CD-4528-88CB-68373BAEFC9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9" name="AutoShape 2" descr="Resultado de imagem para r-1 placa">
          <a:extLst>
            <a:ext uri="{FF2B5EF4-FFF2-40B4-BE49-F238E27FC236}">
              <a16:creationId xmlns:a16="http://schemas.microsoft.com/office/drawing/2014/main" id="{3DED222F-961F-41E2-9641-4DD0CBC1EA4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90" name="AutoShape 1" descr="Resultado de imagem para r-1 placa">
          <a:extLst>
            <a:ext uri="{FF2B5EF4-FFF2-40B4-BE49-F238E27FC236}">
              <a16:creationId xmlns:a16="http://schemas.microsoft.com/office/drawing/2014/main" id="{4E4F7238-DE20-4749-BA10-CEF69A4C7C7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91" name="AutoShape 2" descr="Resultado de imagem para r-1 placa">
          <a:extLst>
            <a:ext uri="{FF2B5EF4-FFF2-40B4-BE49-F238E27FC236}">
              <a16:creationId xmlns:a16="http://schemas.microsoft.com/office/drawing/2014/main" id="{3B15DCCC-709E-47D4-8DD2-F0316C3553D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92" name="AutoShape 1" descr="Resultado de imagem para r-1 placa">
          <a:extLst>
            <a:ext uri="{FF2B5EF4-FFF2-40B4-BE49-F238E27FC236}">
              <a16:creationId xmlns:a16="http://schemas.microsoft.com/office/drawing/2014/main" id="{72BA39AA-C0B9-4AB0-B009-4737FBBEAD70}"/>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93" name="AutoShape 2" descr="Resultado de imagem para r-1 placa">
          <a:extLst>
            <a:ext uri="{FF2B5EF4-FFF2-40B4-BE49-F238E27FC236}">
              <a16:creationId xmlns:a16="http://schemas.microsoft.com/office/drawing/2014/main" id="{4CF76A8F-B647-46B2-977A-536A7F757BE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94" name="AutoShape 1" descr="Resultado de imagem para r-1 placa">
          <a:extLst>
            <a:ext uri="{FF2B5EF4-FFF2-40B4-BE49-F238E27FC236}">
              <a16:creationId xmlns:a16="http://schemas.microsoft.com/office/drawing/2014/main" id="{2B0A7CE4-C623-4DFE-BE4C-E1E491E5831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95" name="AutoShape 1" descr="Resultado de imagem para r-1 placa">
          <a:extLst>
            <a:ext uri="{FF2B5EF4-FFF2-40B4-BE49-F238E27FC236}">
              <a16:creationId xmlns:a16="http://schemas.microsoft.com/office/drawing/2014/main" id="{561C8EB2-B7CF-416E-A472-B002D7CA639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96" name="AutoShape 1" descr="Resultado de imagem para r-1 placa">
          <a:extLst>
            <a:ext uri="{FF2B5EF4-FFF2-40B4-BE49-F238E27FC236}">
              <a16:creationId xmlns:a16="http://schemas.microsoft.com/office/drawing/2014/main" id="{5C76A8A0-92CB-4093-AF7E-CEF9191FC3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97" name="AutoShape 2" descr="Resultado de imagem para r-1 placa">
          <a:extLst>
            <a:ext uri="{FF2B5EF4-FFF2-40B4-BE49-F238E27FC236}">
              <a16:creationId xmlns:a16="http://schemas.microsoft.com/office/drawing/2014/main" id="{D0CE1D56-3B26-4C81-A60E-1943C5D823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98" name="AutoShape 1" descr="Resultado de imagem para r-1 placa">
          <a:extLst>
            <a:ext uri="{FF2B5EF4-FFF2-40B4-BE49-F238E27FC236}">
              <a16:creationId xmlns:a16="http://schemas.microsoft.com/office/drawing/2014/main" id="{742C8FDC-F897-40DC-B299-F0D232D1902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99" name="AutoShape 2" descr="Resultado de imagem para r-1 placa">
          <a:extLst>
            <a:ext uri="{FF2B5EF4-FFF2-40B4-BE49-F238E27FC236}">
              <a16:creationId xmlns:a16="http://schemas.microsoft.com/office/drawing/2014/main" id="{B0334BA6-9ECE-4C07-BDDA-D32D9C9CC65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0" name="AutoShape 1" descr="Resultado de imagem para r-1 placa">
          <a:extLst>
            <a:ext uri="{FF2B5EF4-FFF2-40B4-BE49-F238E27FC236}">
              <a16:creationId xmlns:a16="http://schemas.microsoft.com/office/drawing/2014/main" id="{22628158-6267-46E9-984A-389C61B2FEB0}"/>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1" name="AutoShape 2" descr="Resultado de imagem para r-1 placa">
          <a:extLst>
            <a:ext uri="{FF2B5EF4-FFF2-40B4-BE49-F238E27FC236}">
              <a16:creationId xmlns:a16="http://schemas.microsoft.com/office/drawing/2014/main" id="{401B2C75-FE22-4B0D-B244-CC9A4CA0179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2" name="AutoShape 1" descr="Resultado de imagem para r-1 placa">
          <a:extLst>
            <a:ext uri="{FF2B5EF4-FFF2-40B4-BE49-F238E27FC236}">
              <a16:creationId xmlns:a16="http://schemas.microsoft.com/office/drawing/2014/main" id="{6342E5E3-67BB-4B59-AEBE-F6E38CDBDDA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3" name="AutoShape 2" descr="Resultado de imagem para r-1 placa">
          <a:extLst>
            <a:ext uri="{FF2B5EF4-FFF2-40B4-BE49-F238E27FC236}">
              <a16:creationId xmlns:a16="http://schemas.microsoft.com/office/drawing/2014/main" id="{CC8FD03D-1C80-4050-830A-FB26835E811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4" name="AutoShape 1" descr="Resultado de imagem para r-1 placa">
          <a:extLst>
            <a:ext uri="{FF2B5EF4-FFF2-40B4-BE49-F238E27FC236}">
              <a16:creationId xmlns:a16="http://schemas.microsoft.com/office/drawing/2014/main" id="{9A63C28E-9E1B-4914-B2C8-7F3B19D056A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5" name="AutoShape 2" descr="Resultado de imagem para r-1 placa">
          <a:extLst>
            <a:ext uri="{FF2B5EF4-FFF2-40B4-BE49-F238E27FC236}">
              <a16:creationId xmlns:a16="http://schemas.microsoft.com/office/drawing/2014/main" id="{26F1034A-5CDD-401B-816A-DF2E529466D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6" name="AutoShape 1" descr="Resultado de imagem para r-1 placa">
          <a:extLst>
            <a:ext uri="{FF2B5EF4-FFF2-40B4-BE49-F238E27FC236}">
              <a16:creationId xmlns:a16="http://schemas.microsoft.com/office/drawing/2014/main" id="{F42372AF-84A9-46D4-A12C-D8426F19F76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7" name="AutoShape 1" descr="Resultado de imagem para r-1 placa">
          <a:extLst>
            <a:ext uri="{FF2B5EF4-FFF2-40B4-BE49-F238E27FC236}">
              <a16:creationId xmlns:a16="http://schemas.microsoft.com/office/drawing/2014/main" id="{D280F3A9-BE00-430B-8E6E-4E32F4675A2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8" name="AutoShape 1" descr="Resultado de imagem para r-1 placa">
          <a:extLst>
            <a:ext uri="{FF2B5EF4-FFF2-40B4-BE49-F238E27FC236}">
              <a16:creationId xmlns:a16="http://schemas.microsoft.com/office/drawing/2014/main" id="{6477ED41-256C-44E8-982A-22C843EBD36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09" name="AutoShape 2" descr="Resultado de imagem para r-1 placa">
          <a:extLst>
            <a:ext uri="{FF2B5EF4-FFF2-40B4-BE49-F238E27FC236}">
              <a16:creationId xmlns:a16="http://schemas.microsoft.com/office/drawing/2014/main" id="{7D9933B2-1C13-4F5A-8E5D-86ED58F9205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10" name="AutoShape 1" descr="Resultado de imagem para r-1 placa">
          <a:extLst>
            <a:ext uri="{FF2B5EF4-FFF2-40B4-BE49-F238E27FC236}">
              <a16:creationId xmlns:a16="http://schemas.microsoft.com/office/drawing/2014/main" id="{0F865B28-580B-4FDE-B1E8-059D8956824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11" name="AutoShape 1" descr="Resultado de imagem para r-1 placa">
          <a:extLst>
            <a:ext uri="{FF2B5EF4-FFF2-40B4-BE49-F238E27FC236}">
              <a16:creationId xmlns:a16="http://schemas.microsoft.com/office/drawing/2014/main" id="{5E7F569E-C2C9-4716-A6CF-D889C7936E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12" name="AutoShape 2" descr="Resultado de imagem para r-1 placa">
          <a:extLst>
            <a:ext uri="{FF2B5EF4-FFF2-40B4-BE49-F238E27FC236}">
              <a16:creationId xmlns:a16="http://schemas.microsoft.com/office/drawing/2014/main" id="{DB15E572-49EB-4F23-AC53-797788F8D54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13" name="AutoShape 1" descr="Resultado de imagem para r-1 placa">
          <a:extLst>
            <a:ext uri="{FF2B5EF4-FFF2-40B4-BE49-F238E27FC236}">
              <a16:creationId xmlns:a16="http://schemas.microsoft.com/office/drawing/2014/main" id="{7C6A2EE4-496A-48EA-9D2E-122A89950B9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14" name="AutoShape 2" descr="Resultado de imagem para r-1 placa">
          <a:extLst>
            <a:ext uri="{FF2B5EF4-FFF2-40B4-BE49-F238E27FC236}">
              <a16:creationId xmlns:a16="http://schemas.microsoft.com/office/drawing/2014/main" id="{D3DC7465-43AC-4F0D-91B8-271075682F9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15" name="AutoShape 1" descr="Resultado de imagem para r-1 placa">
          <a:extLst>
            <a:ext uri="{FF2B5EF4-FFF2-40B4-BE49-F238E27FC236}">
              <a16:creationId xmlns:a16="http://schemas.microsoft.com/office/drawing/2014/main" id="{2E580C32-7DEB-4D20-95C7-2B32E6C80BD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16" name="AutoShape 2" descr="Resultado de imagem para r-1 placa">
          <a:extLst>
            <a:ext uri="{FF2B5EF4-FFF2-40B4-BE49-F238E27FC236}">
              <a16:creationId xmlns:a16="http://schemas.microsoft.com/office/drawing/2014/main" id="{C727EC62-497C-489D-BACF-D96E6DB27F9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17" name="AutoShape 1" descr="Resultado de imagem para r-1 placa">
          <a:extLst>
            <a:ext uri="{FF2B5EF4-FFF2-40B4-BE49-F238E27FC236}">
              <a16:creationId xmlns:a16="http://schemas.microsoft.com/office/drawing/2014/main" id="{EBC7CA80-FCFD-494D-90D6-D5F83745A02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18" name="AutoShape 1" descr="Resultado de imagem para r-1 placa">
          <a:extLst>
            <a:ext uri="{FF2B5EF4-FFF2-40B4-BE49-F238E27FC236}">
              <a16:creationId xmlns:a16="http://schemas.microsoft.com/office/drawing/2014/main" id="{A18090E8-5549-45EF-8B26-206A0F354D7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19" name="AutoShape 1" descr="Resultado de imagem para r-1 placa">
          <a:extLst>
            <a:ext uri="{FF2B5EF4-FFF2-40B4-BE49-F238E27FC236}">
              <a16:creationId xmlns:a16="http://schemas.microsoft.com/office/drawing/2014/main" id="{39CC4D7F-83BA-41F9-9A6B-0783131E8FF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20" name="AutoShape 2" descr="Resultado de imagem para r-1 placa">
          <a:extLst>
            <a:ext uri="{FF2B5EF4-FFF2-40B4-BE49-F238E27FC236}">
              <a16:creationId xmlns:a16="http://schemas.microsoft.com/office/drawing/2014/main" id="{CF18F586-AD65-4AE9-8FED-8D633BCCA1B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21" name="AutoShape 1" descr="Resultado de imagem para r-1 placa">
          <a:extLst>
            <a:ext uri="{FF2B5EF4-FFF2-40B4-BE49-F238E27FC236}">
              <a16:creationId xmlns:a16="http://schemas.microsoft.com/office/drawing/2014/main" id="{69C8C9F4-BDDF-40A6-8372-3E8FAD90227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22" name="AutoShape 2" descr="Resultado de imagem para r-1 placa">
          <a:extLst>
            <a:ext uri="{FF2B5EF4-FFF2-40B4-BE49-F238E27FC236}">
              <a16:creationId xmlns:a16="http://schemas.microsoft.com/office/drawing/2014/main" id="{BA15BC09-C7C8-4303-881D-44B0F08AA7F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23" name="AutoShape 1" descr="Resultado de imagem para r-1 placa">
          <a:extLst>
            <a:ext uri="{FF2B5EF4-FFF2-40B4-BE49-F238E27FC236}">
              <a16:creationId xmlns:a16="http://schemas.microsoft.com/office/drawing/2014/main" id="{DC7022AA-1C11-4507-8B6F-2A146BACA78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24" name="AutoShape 2" descr="Resultado de imagem para r-1 placa">
          <a:extLst>
            <a:ext uri="{FF2B5EF4-FFF2-40B4-BE49-F238E27FC236}">
              <a16:creationId xmlns:a16="http://schemas.microsoft.com/office/drawing/2014/main" id="{7A4C492C-CA8D-4983-AA0B-36028369B7E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25" name="AutoShape 1" descr="Resultado de imagem para r-1 placa">
          <a:extLst>
            <a:ext uri="{FF2B5EF4-FFF2-40B4-BE49-F238E27FC236}">
              <a16:creationId xmlns:a16="http://schemas.microsoft.com/office/drawing/2014/main" id="{AE2AC63D-3930-4B24-8BC3-F30DEEFEFAB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26" name="AutoShape 2" descr="Resultado de imagem para r-1 placa">
          <a:extLst>
            <a:ext uri="{FF2B5EF4-FFF2-40B4-BE49-F238E27FC236}">
              <a16:creationId xmlns:a16="http://schemas.microsoft.com/office/drawing/2014/main" id="{0EA5F4E3-106E-4520-A023-FE6FF1A709D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27" name="AutoShape 1" descr="Resultado de imagem para r-1 placa">
          <a:extLst>
            <a:ext uri="{FF2B5EF4-FFF2-40B4-BE49-F238E27FC236}">
              <a16:creationId xmlns:a16="http://schemas.microsoft.com/office/drawing/2014/main" id="{D088FC16-EAF7-41DD-80D7-8F3DAEF3328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28" name="AutoShape 2" descr="Resultado de imagem para r-1 placa">
          <a:extLst>
            <a:ext uri="{FF2B5EF4-FFF2-40B4-BE49-F238E27FC236}">
              <a16:creationId xmlns:a16="http://schemas.microsoft.com/office/drawing/2014/main" id="{EE6036F6-344B-4432-9AAA-0F03A8ADC617}"/>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29" name="AutoShape 1" descr="Resultado de imagem para r-1 placa">
          <a:extLst>
            <a:ext uri="{FF2B5EF4-FFF2-40B4-BE49-F238E27FC236}">
              <a16:creationId xmlns:a16="http://schemas.microsoft.com/office/drawing/2014/main" id="{99E12CDD-7BFA-4C25-8FC2-BFE138C6C5A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30" name="AutoShape 1" descr="Resultado de imagem para r-1 placa">
          <a:extLst>
            <a:ext uri="{FF2B5EF4-FFF2-40B4-BE49-F238E27FC236}">
              <a16:creationId xmlns:a16="http://schemas.microsoft.com/office/drawing/2014/main" id="{97DD13D4-5628-4463-87BE-54EF1642F7D0}"/>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31" name="AutoShape 1" descr="Resultado de imagem para r-1 placa">
          <a:extLst>
            <a:ext uri="{FF2B5EF4-FFF2-40B4-BE49-F238E27FC236}">
              <a16:creationId xmlns:a16="http://schemas.microsoft.com/office/drawing/2014/main" id="{1C7AFC5E-9C8F-4771-A76C-7C919E184F9D}"/>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32" name="AutoShape 2" descr="Resultado de imagem para r-1 placa">
          <a:extLst>
            <a:ext uri="{FF2B5EF4-FFF2-40B4-BE49-F238E27FC236}">
              <a16:creationId xmlns:a16="http://schemas.microsoft.com/office/drawing/2014/main" id="{B4FD695C-6209-47E4-ACBD-1FA429C8F25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33" name="AutoShape 1" descr="Resultado de imagem para r-1 placa">
          <a:extLst>
            <a:ext uri="{FF2B5EF4-FFF2-40B4-BE49-F238E27FC236}">
              <a16:creationId xmlns:a16="http://schemas.microsoft.com/office/drawing/2014/main" id="{9D24C6F2-D789-4183-9759-FDB662A8CBC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34" name="AutoShape 1" descr="Resultado de imagem para r-1 placa">
          <a:extLst>
            <a:ext uri="{FF2B5EF4-FFF2-40B4-BE49-F238E27FC236}">
              <a16:creationId xmlns:a16="http://schemas.microsoft.com/office/drawing/2014/main" id="{6ED677A3-FC3A-40C1-948F-B329D39108C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35" name="AutoShape 2" descr="Resultado de imagem para r-1 placa">
          <a:extLst>
            <a:ext uri="{FF2B5EF4-FFF2-40B4-BE49-F238E27FC236}">
              <a16:creationId xmlns:a16="http://schemas.microsoft.com/office/drawing/2014/main" id="{F237D654-03E4-4A65-95F2-8B38AB1A16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36" name="AutoShape 1" descr="Resultado de imagem para r-1 placa">
          <a:extLst>
            <a:ext uri="{FF2B5EF4-FFF2-40B4-BE49-F238E27FC236}">
              <a16:creationId xmlns:a16="http://schemas.microsoft.com/office/drawing/2014/main" id="{240718D2-368C-47A2-8F6E-737C87C49FE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37" name="AutoShape 2" descr="Resultado de imagem para r-1 placa">
          <a:extLst>
            <a:ext uri="{FF2B5EF4-FFF2-40B4-BE49-F238E27FC236}">
              <a16:creationId xmlns:a16="http://schemas.microsoft.com/office/drawing/2014/main" id="{AE1CD889-57B0-4B34-AC2D-0462ED7E062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38" name="AutoShape 1" descr="Resultado de imagem para r-1 placa">
          <a:extLst>
            <a:ext uri="{FF2B5EF4-FFF2-40B4-BE49-F238E27FC236}">
              <a16:creationId xmlns:a16="http://schemas.microsoft.com/office/drawing/2014/main" id="{CA88FE8A-06DB-4E2B-92C6-47D8CFDFA92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39" name="AutoShape 2" descr="Resultado de imagem para r-1 placa">
          <a:extLst>
            <a:ext uri="{FF2B5EF4-FFF2-40B4-BE49-F238E27FC236}">
              <a16:creationId xmlns:a16="http://schemas.microsoft.com/office/drawing/2014/main" id="{2FCA40BA-4C49-40D3-86FE-9403AEEB989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40" name="AutoShape 1" descr="Resultado de imagem para r-1 placa">
          <a:extLst>
            <a:ext uri="{FF2B5EF4-FFF2-40B4-BE49-F238E27FC236}">
              <a16:creationId xmlns:a16="http://schemas.microsoft.com/office/drawing/2014/main" id="{B130F603-2AE3-4FAD-BC6E-D35D4D9C97B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41" name="AutoShape 1" descr="Resultado de imagem para r-1 placa">
          <a:extLst>
            <a:ext uri="{FF2B5EF4-FFF2-40B4-BE49-F238E27FC236}">
              <a16:creationId xmlns:a16="http://schemas.microsoft.com/office/drawing/2014/main" id="{FA758BD7-F3F2-45C5-B635-79F52BB1EE0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42" name="AutoShape 1" descr="Resultado de imagem para r-1 placa">
          <a:extLst>
            <a:ext uri="{FF2B5EF4-FFF2-40B4-BE49-F238E27FC236}">
              <a16:creationId xmlns:a16="http://schemas.microsoft.com/office/drawing/2014/main" id="{E3911B24-68A6-48BC-8D0B-E0EB82CC3D9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43" name="AutoShape 2" descr="Resultado de imagem para r-1 placa">
          <a:extLst>
            <a:ext uri="{FF2B5EF4-FFF2-40B4-BE49-F238E27FC236}">
              <a16:creationId xmlns:a16="http://schemas.microsoft.com/office/drawing/2014/main" id="{422579EB-FB44-4B00-894A-BF59F9091C6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44" name="AutoShape 1" descr="Resultado de imagem para r-1 placa">
          <a:extLst>
            <a:ext uri="{FF2B5EF4-FFF2-40B4-BE49-F238E27FC236}">
              <a16:creationId xmlns:a16="http://schemas.microsoft.com/office/drawing/2014/main" id="{5B756956-5392-499B-9DCF-953368C28A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45" name="AutoShape 2" descr="Resultado de imagem para r-1 placa">
          <a:extLst>
            <a:ext uri="{FF2B5EF4-FFF2-40B4-BE49-F238E27FC236}">
              <a16:creationId xmlns:a16="http://schemas.microsoft.com/office/drawing/2014/main" id="{0046C209-0FE3-4CE7-9920-61C8FEA42C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46" name="AutoShape 1" descr="Resultado de imagem para r-1 placa">
          <a:extLst>
            <a:ext uri="{FF2B5EF4-FFF2-40B4-BE49-F238E27FC236}">
              <a16:creationId xmlns:a16="http://schemas.microsoft.com/office/drawing/2014/main" id="{9BFC346F-D78B-4FEA-B647-615408C0B11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47" name="AutoShape 2" descr="Resultado de imagem para r-1 placa">
          <a:extLst>
            <a:ext uri="{FF2B5EF4-FFF2-40B4-BE49-F238E27FC236}">
              <a16:creationId xmlns:a16="http://schemas.microsoft.com/office/drawing/2014/main" id="{635C6460-8CFD-41C3-BD50-4405C9DEDED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48" name="AutoShape 1" descr="Resultado de imagem para r-1 placa">
          <a:extLst>
            <a:ext uri="{FF2B5EF4-FFF2-40B4-BE49-F238E27FC236}">
              <a16:creationId xmlns:a16="http://schemas.microsoft.com/office/drawing/2014/main" id="{34904E3E-8643-4A3F-87FA-7BD7E8B1352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49" name="AutoShape 2" descr="Resultado de imagem para r-1 placa">
          <a:extLst>
            <a:ext uri="{FF2B5EF4-FFF2-40B4-BE49-F238E27FC236}">
              <a16:creationId xmlns:a16="http://schemas.microsoft.com/office/drawing/2014/main" id="{487EE5AB-15A0-456C-B0CB-057BE98A057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50" name="AutoShape 1" descr="Resultado de imagem para r-1 placa">
          <a:extLst>
            <a:ext uri="{FF2B5EF4-FFF2-40B4-BE49-F238E27FC236}">
              <a16:creationId xmlns:a16="http://schemas.microsoft.com/office/drawing/2014/main" id="{15F33FDF-82C1-41DA-9D90-B92EFE8E257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51" name="AutoShape 2" descr="Resultado de imagem para r-1 placa">
          <a:extLst>
            <a:ext uri="{FF2B5EF4-FFF2-40B4-BE49-F238E27FC236}">
              <a16:creationId xmlns:a16="http://schemas.microsoft.com/office/drawing/2014/main" id="{55A8BB60-A39F-4B90-97B9-81E08939250C}"/>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52" name="AutoShape 1" descr="Resultado de imagem para r-1 placa">
          <a:extLst>
            <a:ext uri="{FF2B5EF4-FFF2-40B4-BE49-F238E27FC236}">
              <a16:creationId xmlns:a16="http://schemas.microsoft.com/office/drawing/2014/main" id="{CA72ECC5-DC48-4BF5-A7BB-B37541C2523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53" name="AutoShape 1" descr="Resultado de imagem para r-1 placa">
          <a:extLst>
            <a:ext uri="{FF2B5EF4-FFF2-40B4-BE49-F238E27FC236}">
              <a16:creationId xmlns:a16="http://schemas.microsoft.com/office/drawing/2014/main" id="{82BBA87C-FADA-414A-8AF3-9B2E61261C77}"/>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54" name="AutoShape 1" descr="Resultado de imagem para r-1 placa">
          <a:extLst>
            <a:ext uri="{FF2B5EF4-FFF2-40B4-BE49-F238E27FC236}">
              <a16:creationId xmlns:a16="http://schemas.microsoft.com/office/drawing/2014/main" id="{B9FA5ECF-FF2E-4A2A-A907-3BEFBB199D90}"/>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55" name="AutoShape 2" descr="Resultado de imagem para r-1 placa">
          <a:extLst>
            <a:ext uri="{FF2B5EF4-FFF2-40B4-BE49-F238E27FC236}">
              <a16:creationId xmlns:a16="http://schemas.microsoft.com/office/drawing/2014/main" id="{132488AB-9BD0-4B89-9091-514E3A9DE3A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56" name="AutoShape 1" descr="Resultado de imagem para r-1 placa">
          <a:extLst>
            <a:ext uri="{FF2B5EF4-FFF2-40B4-BE49-F238E27FC236}">
              <a16:creationId xmlns:a16="http://schemas.microsoft.com/office/drawing/2014/main" id="{1EF9A59D-C222-4B9A-865F-3C92A7D36CA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57" name="AutoShape 1" descr="Resultado de imagem para r-1 placa">
          <a:extLst>
            <a:ext uri="{FF2B5EF4-FFF2-40B4-BE49-F238E27FC236}">
              <a16:creationId xmlns:a16="http://schemas.microsoft.com/office/drawing/2014/main" id="{2BE58D87-BF72-4070-9A2B-85ACE71DEC5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58" name="AutoShape 2" descr="Resultado de imagem para r-1 placa">
          <a:extLst>
            <a:ext uri="{FF2B5EF4-FFF2-40B4-BE49-F238E27FC236}">
              <a16:creationId xmlns:a16="http://schemas.microsoft.com/office/drawing/2014/main" id="{51F0F621-EB80-4520-AFB7-B911B3EBB17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59" name="AutoShape 1" descr="Resultado de imagem para r-1 placa">
          <a:extLst>
            <a:ext uri="{FF2B5EF4-FFF2-40B4-BE49-F238E27FC236}">
              <a16:creationId xmlns:a16="http://schemas.microsoft.com/office/drawing/2014/main" id="{B9B0C5EE-8CFE-4938-9D27-23BE991194B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60" name="AutoShape 2" descr="Resultado de imagem para r-1 placa">
          <a:extLst>
            <a:ext uri="{FF2B5EF4-FFF2-40B4-BE49-F238E27FC236}">
              <a16:creationId xmlns:a16="http://schemas.microsoft.com/office/drawing/2014/main" id="{C255DA12-94DE-4F8C-AEE3-642CEA86018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61" name="AutoShape 1" descr="Resultado de imagem para r-1 placa">
          <a:extLst>
            <a:ext uri="{FF2B5EF4-FFF2-40B4-BE49-F238E27FC236}">
              <a16:creationId xmlns:a16="http://schemas.microsoft.com/office/drawing/2014/main" id="{B9623A19-A5CC-4F58-9316-65EAD7EF5C3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62" name="AutoShape 2" descr="Resultado de imagem para r-1 placa">
          <a:extLst>
            <a:ext uri="{FF2B5EF4-FFF2-40B4-BE49-F238E27FC236}">
              <a16:creationId xmlns:a16="http://schemas.microsoft.com/office/drawing/2014/main" id="{ACA70C3D-97BC-4F02-AB4C-96C84D32EBC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63" name="AutoShape 1" descr="Resultado de imagem para r-1 placa">
          <a:extLst>
            <a:ext uri="{FF2B5EF4-FFF2-40B4-BE49-F238E27FC236}">
              <a16:creationId xmlns:a16="http://schemas.microsoft.com/office/drawing/2014/main" id="{BE3219A1-B36A-4D68-AB12-3EC5E0CE2B3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264" name="AutoShape 1" descr="Resultado de imagem para r-1 placa">
          <a:extLst>
            <a:ext uri="{FF2B5EF4-FFF2-40B4-BE49-F238E27FC236}">
              <a16:creationId xmlns:a16="http://schemas.microsoft.com/office/drawing/2014/main" id="{5884A216-6CA5-46F8-9120-54EED83888AE}"/>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65" name="AutoShape 1" descr="Resultado de imagem para r-1 placa">
          <a:extLst>
            <a:ext uri="{FF2B5EF4-FFF2-40B4-BE49-F238E27FC236}">
              <a16:creationId xmlns:a16="http://schemas.microsoft.com/office/drawing/2014/main" id="{21B264CF-6A3F-4794-9A63-7BE453DBF0F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66" name="AutoShape 2" descr="Resultado de imagem para r-1 placa">
          <a:extLst>
            <a:ext uri="{FF2B5EF4-FFF2-40B4-BE49-F238E27FC236}">
              <a16:creationId xmlns:a16="http://schemas.microsoft.com/office/drawing/2014/main" id="{4A95B037-2C7B-4E57-9240-6B1FCE2BC5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67" name="AutoShape 1" descr="Resultado de imagem para r-1 placa">
          <a:extLst>
            <a:ext uri="{FF2B5EF4-FFF2-40B4-BE49-F238E27FC236}">
              <a16:creationId xmlns:a16="http://schemas.microsoft.com/office/drawing/2014/main" id="{7B36FA32-CA75-4425-9FA7-21210D56B1E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68" name="AutoShape 2" descr="Resultado de imagem para r-1 placa">
          <a:extLst>
            <a:ext uri="{FF2B5EF4-FFF2-40B4-BE49-F238E27FC236}">
              <a16:creationId xmlns:a16="http://schemas.microsoft.com/office/drawing/2014/main" id="{27F0E634-809F-4BD9-9C88-DE446D8AB0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69" name="AutoShape 1" descr="Resultado de imagem para r-1 placa">
          <a:extLst>
            <a:ext uri="{FF2B5EF4-FFF2-40B4-BE49-F238E27FC236}">
              <a16:creationId xmlns:a16="http://schemas.microsoft.com/office/drawing/2014/main" id="{3D63D2BB-8706-40F9-9B37-272E3170613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0" name="AutoShape 2" descr="Resultado de imagem para r-1 placa">
          <a:extLst>
            <a:ext uri="{FF2B5EF4-FFF2-40B4-BE49-F238E27FC236}">
              <a16:creationId xmlns:a16="http://schemas.microsoft.com/office/drawing/2014/main" id="{A1238E3B-8C42-49E7-985C-CC1B77DD23F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1" name="AutoShape 1" descr="Resultado de imagem para r-1 placa">
          <a:extLst>
            <a:ext uri="{FF2B5EF4-FFF2-40B4-BE49-F238E27FC236}">
              <a16:creationId xmlns:a16="http://schemas.microsoft.com/office/drawing/2014/main" id="{4B7F907F-4A2D-40A6-8773-EC7FDF74E85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2" name="AutoShape 2" descr="Resultado de imagem para r-1 placa">
          <a:extLst>
            <a:ext uri="{FF2B5EF4-FFF2-40B4-BE49-F238E27FC236}">
              <a16:creationId xmlns:a16="http://schemas.microsoft.com/office/drawing/2014/main" id="{02D3896C-DFB0-4749-8843-A738EB14A9B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3" name="AutoShape 1" descr="Resultado de imagem para r-1 placa">
          <a:extLst>
            <a:ext uri="{FF2B5EF4-FFF2-40B4-BE49-F238E27FC236}">
              <a16:creationId xmlns:a16="http://schemas.microsoft.com/office/drawing/2014/main" id="{64A8AB8D-9592-40B0-82E6-237C83E9DEB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4" name="AutoShape 2" descr="Resultado de imagem para r-1 placa">
          <a:extLst>
            <a:ext uri="{FF2B5EF4-FFF2-40B4-BE49-F238E27FC236}">
              <a16:creationId xmlns:a16="http://schemas.microsoft.com/office/drawing/2014/main" id="{0F17909D-F1C8-45D2-A684-496943B14F3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5" name="AutoShape 1" descr="Resultado de imagem para r-1 placa">
          <a:extLst>
            <a:ext uri="{FF2B5EF4-FFF2-40B4-BE49-F238E27FC236}">
              <a16:creationId xmlns:a16="http://schemas.microsoft.com/office/drawing/2014/main" id="{BAA9544A-22AE-4222-BEBA-42EA21AD0B7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6" name="AutoShape 2" descr="Resultado de imagem para r-1 placa">
          <a:extLst>
            <a:ext uri="{FF2B5EF4-FFF2-40B4-BE49-F238E27FC236}">
              <a16:creationId xmlns:a16="http://schemas.microsoft.com/office/drawing/2014/main" id="{3FB1F46D-C249-426B-94CA-A0872061AA4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7" name="AutoShape 1" descr="Resultado de imagem para r-1 placa">
          <a:extLst>
            <a:ext uri="{FF2B5EF4-FFF2-40B4-BE49-F238E27FC236}">
              <a16:creationId xmlns:a16="http://schemas.microsoft.com/office/drawing/2014/main" id="{B8C21A9B-E0CC-469A-8F5B-07A5867C05B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8" name="AutoShape 2" descr="Resultado de imagem para r-1 placa">
          <a:extLst>
            <a:ext uri="{FF2B5EF4-FFF2-40B4-BE49-F238E27FC236}">
              <a16:creationId xmlns:a16="http://schemas.microsoft.com/office/drawing/2014/main" id="{7A10248C-7679-4ED9-8933-EE36817F22C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79" name="AutoShape 1" descr="Resultado de imagem para r-1 placa">
          <a:extLst>
            <a:ext uri="{FF2B5EF4-FFF2-40B4-BE49-F238E27FC236}">
              <a16:creationId xmlns:a16="http://schemas.microsoft.com/office/drawing/2014/main" id="{27B7505D-8EB7-4191-A034-C45BDAA472A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0" name="AutoShape 2" descr="Resultado de imagem para r-1 placa">
          <a:extLst>
            <a:ext uri="{FF2B5EF4-FFF2-40B4-BE49-F238E27FC236}">
              <a16:creationId xmlns:a16="http://schemas.microsoft.com/office/drawing/2014/main" id="{56BC35BE-B91C-4B13-A706-158E684AE1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1" name="AutoShape 1" descr="Resultado de imagem para r-1 placa">
          <a:extLst>
            <a:ext uri="{FF2B5EF4-FFF2-40B4-BE49-F238E27FC236}">
              <a16:creationId xmlns:a16="http://schemas.microsoft.com/office/drawing/2014/main" id="{2B09B13A-4988-4457-B16A-E4995B30D5C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2" name="AutoShape 2" descr="Resultado de imagem para r-1 placa">
          <a:extLst>
            <a:ext uri="{FF2B5EF4-FFF2-40B4-BE49-F238E27FC236}">
              <a16:creationId xmlns:a16="http://schemas.microsoft.com/office/drawing/2014/main" id="{B39C483B-D40E-4BBA-9040-0AF93AA9854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3" name="AutoShape 1" descr="Resultado de imagem para r-1 placa">
          <a:extLst>
            <a:ext uri="{FF2B5EF4-FFF2-40B4-BE49-F238E27FC236}">
              <a16:creationId xmlns:a16="http://schemas.microsoft.com/office/drawing/2014/main" id="{7DAF96D3-76F4-4949-A656-10D6E625FD0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4" name="AutoShape 2" descr="Resultado de imagem para r-1 placa">
          <a:extLst>
            <a:ext uri="{FF2B5EF4-FFF2-40B4-BE49-F238E27FC236}">
              <a16:creationId xmlns:a16="http://schemas.microsoft.com/office/drawing/2014/main" id="{E8E18CE9-A5AF-4206-82A2-A1F72B8AD5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5" name="AutoShape 1" descr="Resultado de imagem para r-1 placa">
          <a:extLst>
            <a:ext uri="{FF2B5EF4-FFF2-40B4-BE49-F238E27FC236}">
              <a16:creationId xmlns:a16="http://schemas.microsoft.com/office/drawing/2014/main" id="{221A8591-464E-4044-BF27-1051EBF3AAB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6" name="AutoShape 2" descr="Resultado de imagem para r-1 placa">
          <a:extLst>
            <a:ext uri="{FF2B5EF4-FFF2-40B4-BE49-F238E27FC236}">
              <a16:creationId xmlns:a16="http://schemas.microsoft.com/office/drawing/2014/main" id="{CD50F5CF-89D4-4AD1-8C6A-A6558D940E7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7" name="AutoShape 1" descr="Resultado de imagem para r-1 placa">
          <a:extLst>
            <a:ext uri="{FF2B5EF4-FFF2-40B4-BE49-F238E27FC236}">
              <a16:creationId xmlns:a16="http://schemas.microsoft.com/office/drawing/2014/main" id="{E84E9C87-E48D-41B1-B2A6-82FECDF4335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8" name="AutoShape 2" descr="Resultado de imagem para r-1 placa">
          <a:extLst>
            <a:ext uri="{FF2B5EF4-FFF2-40B4-BE49-F238E27FC236}">
              <a16:creationId xmlns:a16="http://schemas.microsoft.com/office/drawing/2014/main" id="{0532E09E-95C2-43D2-A184-5E59E627E07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89" name="AutoShape 1" descr="Resultado de imagem para r-1 placa">
          <a:extLst>
            <a:ext uri="{FF2B5EF4-FFF2-40B4-BE49-F238E27FC236}">
              <a16:creationId xmlns:a16="http://schemas.microsoft.com/office/drawing/2014/main" id="{BDAEFA5D-9D36-468F-93CA-6BDD8D879A9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0" name="AutoShape 2" descr="Resultado de imagem para r-1 placa">
          <a:extLst>
            <a:ext uri="{FF2B5EF4-FFF2-40B4-BE49-F238E27FC236}">
              <a16:creationId xmlns:a16="http://schemas.microsoft.com/office/drawing/2014/main" id="{4B0D5D20-E3C5-4D81-AB22-C6963919B2A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1" name="AutoShape 1" descr="Resultado de imagem para r-1 placa">
          <a:extLst>
            <a:ext uri="{FF2B5EF4-FFF2-40B4-BE49-F238E27FC236}">
              <a16:creationId xmlns:a16="http://schemas.microsoft.com/office/drawing/2014/main" id="{0A1F325A-DC6B-4B0D-8F77-0229B0A3E6D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2" name="AutoShape 2" descr="Resultado de imagem para r-1 placa">
          <a:extLst>
            <a:ext uri="{FF2B5EF4-FFF2-40B4-BE49-F238E27FC236}">
              <a16:creationId xmlns:a16="http://schemas.microsoft.com/office/drawing/2014/main" id="{75B61D19-BA77-4282-9538-F73401D4BAF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3" name="AutoShape 1" descr="Resultado de imagem para r-1 placa">
          <a:extLst>
            <a:ext uri="{FF2B5EF4-FFF2-40B4-BE49-F238E27FC236}">
              <a16:creationId xmlns:a16="http://schemas.microsoft.com/office/drawing/2014/main" id="{31DBF103-EB9C-4A9A-9EC5-79A540B752C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4" name="AutoShape 2" descr="Resultado de imagem para r-1 placa">
          <a:extLst>
            <a:ext uri="{FF2B5EF4-FFF2-40B4-BE49-F238E27FC236}">
              <a16:creationId xmlns:a16="http://schemas.microsoft.com/office/drawing/2014/main" id="{97FD3E33-B8EE-4D86-A90B-8A92062329A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5" name="AutoShape 1" descr="Resultado de imagem para r-1 placa">
          <a:extLst>
            <a:ext uri="{FF2B5EF4-FFF2-40B4-BE49-F238E27FC236}">
              <a16:creationId xmlns:a16="http://schemas.microsoft.com/office/drawing/2014/main" id="{CCB5223B-6449-4A0C-A70E-C15ACD6258E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6" name="AutoShape 2" descr="Resultado de imagem para r-1 placa">
          <a:extLst>
            <a:ext uri="{FF2B5EF4-FFF2-40B4-BE49-F238E27FC236}">
              <a16:creationId xmlns:a16="http://schemas.microsoft.com/office/drawing/2014/main" id="{59CA50CB-51B4-48C6-A71B-DCD46BB922B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7" name="AutoShape 1" descr="Resultado de imagem para r-1 placa">
          <a:extLst>
            <a:ext uri="{FF2B5EF4-FFF2-40B4-BE49-F238E27FC236}">
              <a16:creationId xmlns:a16="http://schemas.microsoft.com/office/drawing/2014/main" id="{E9F07BA5-5223-4497-89FA-22D2ED10881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8" name="AutoShape 2" descr="Resultado de imagem para r-1 placa">
          <a:extLst>
            <a:ext uri="{FF2B5EF4-FFF2-40B4-BE49-F238E27FC236}">
              <a16:creationId xmlns:a16="http://schemas.microsoft.com/office/drawing/2014/main" id="{7E8CDEB0-63F9-4F33-A2A2-C1F6ED97E12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299" name="AutoShape 1" descr="Resultado de imagem para r-1 placa">
          <a:extLst>
            <a:ext uri="{FF2B5EF4-FFF2-40B4-BE49-F238E27FC236}">
              <a16:creationId xmlns:a16="http://schemas.microsoft.com/office/drawing/2014/main" id="{CAF741E6-37C1-475B-9FF1-DF0A50AF5C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0" name="AutoShape 2" descr="Resultado de imagem para r-1 placa">
          <a:extLst>
            <a:ext uri="{FF2B5EF4-FFF2-40B4-BE49-F238E27FC236}">
              <a16:creationId xmlns:a16="http://schemas.microsoft.com/office/drawing/2014/main" id="{BD61EF63-1A4C-4783-A013-FDA76059EC8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1" name="AutoShape 1" descr="Resultado de imagem para r-1 placa">
          <a:extLst>
            <a:ext uri="{FF2B5EF4-FFF2-40B4-BE49-F238E27FC236}">
              <a16:creationId xmlns:a16="http://schemas.microsoft.com/office/drawing/2014/main" id="{10191C6F-2629-4F37-836B-D997F28259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2" name="AutoShape 2" descr="Resultado de imagem para r-1 placa">
          <a:extLst>
            <a:ext uri="{FF2B5EF4-FFF2-40B4-BE49-F238E27FC236}">
              <a16:creationId xmlns:a16="http://schemas.microsoft.com/office/drawing/2014/main" id="{7E2FD74C-DF65-4157-9CB2-97C5421221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3" name="AutoShape 1" descr="Resultado de imagem para r-1 placa">
          <a:extLst>
            <a:ext uri="{FF2B5EF4-FFF2-40B4-BE49-F238E27FC236}">
              <a16:creationId xmlns:a16="http://schemas.microsoft.com/office/drawing/2014/main" id="{1CE5F86C-AC0C-499C-8701-CD0B04CE83F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4" name="AutoShape 2" descr="Resultado de imagem para r-1 placa">
          <a:extLst>
            <a:ext uri="{FF2B5EF4-FFF2-40B4-BE49-F238E27FC236}">
              <a16:creationId xmlns:a16="http://schemas.microsoft.com/office/drawing/2014/main" id="{BCCE3D17-42AD-4C06-8015-5ED04B23B19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5" name="AutoShape 1" descr="Resultado de imagem para r-1 placa">
          <a:extLst>
            <a:ext uri="{FF2B5EF4-FFF2-40B4-BE49-F238E27FC236}">
              <a16:creationId xmlns:a16="http://schemas.microsoft.com/office/drawing/2014/main" id="{EF66FA4D-6352-4AD6-82C1-58673608EE8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6" name="AutoShape 2" descr="Resultado de imagem para r-1 placa">
          <a:extLst>
            <a:ext uri="{FF2B5EF4-FFF2-40B4-BE49-F238E27FC236}">
              <a16:creationId xmlns:a16="http://schemas.microsoft.com/office/drawing/2014/main" id="{33FAEC48-AA32-4653-B7D8-540179EC60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7" name="AutoShape 1" descr="Resultado de imagem para r-1 placa">
          <a:extLst>
            <a:ext uri="{FF2B5EF4-FFF2-40B4-BE49-F238E27FC236}">
              <a16:creationId xmlns:a16="http://schemas.microsoft.com/office/drawing/2014/main" id="{C60152A0-8988-4A56-B8DB-0948AA45826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8" name="AutoShape 2" descr="Resultado de imagem para r-1 placa">
          <a:extLst>
            <a:ext uri="{FF2B5EF4-FFF2-40B4-BE49-F238E27FC236}">
              <a16:creationId xmlns:a16="http://schemas.microsoft.com/office/drawing/2014/main" id="{80FD7293-A908-4474-A209-1A4BB7FB795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09" name="AutoShape 1" descr="Resultado de imagem para r-1 placa">
          <a:extLst>
            <a:ext uri="{FF2B5EF4-FFF2-40B4-BE49-F238E27FC236}">
              <a16:creationId xmlns:a16="http://schemas.microsoft.com/office/drawing/2014/main" id="{D96E1A4A-2998-4B3E-B346-F2AE4028DA1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0" name="AutoShape 2" descr="Resultado de imagem para r-1 placa">
          <a:extLst>
            <a:ext uri="{FF2B5EF4-FFF2-40B4-BE49-F238E27FC236}">
              <a16:creationId xmlns:a16="http://schemas.microsoft.com/office/drawing/2014/main" id="{F8389337-E874-4873-A07F-FCB69DFC67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1" name="AutoShape 1" descr="Resultado de imagem para r-1 placa">
          <a:extLst>
            <a:ext uri="{FF2B5EF4-FFF2-40B4-BE49-F238E27FC236}">
              <a16:creationId xmlns:a16="http://schemas.microsoft.com/office/drawing/2014/main" id="{E1C668CA-F085-404E-B789-107FBC5528C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2" name="AutoShape 2" descr="Resultado de imagem para r-1 placa">
          <a:extLst>
            <a:ext uri="{FF2B5EF4-FFF2-40B4-BE49-F238E27FC236}">
              <a16:creationId xmlns:a16="http://schemas.microsoft.com/office/drawing/2014/main" id="{5D6D3F2C-070B-4396-802C-51FBB736A4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3" name="AutoShape 1" descr="Resultado de imagem para r-1 placa">
          <a:extLst>
            <a:ext uri="{FF2B5EF4-FFF2-40B4-BE49-F238E27FC236}">
              <a16:creationId xmlns:a16="http://schemas.microsoft.com/office/drawing/2014/main" id="{EB5216E7-5924-4D03-9B78-928677948CE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4" name="AutoShape 2" descr="Resultado de imagem para r-1 placa">
          <a:extLst>
            <a:ext uri="{FF2B5EF4-FFF2-40B4-BE49-F238E27FC236}">
              <a16:creationId xmlns:a16="http://schemas.microsoft.com/office/drawing/2014/main" id="{B5A00E50-EAF0-4D6E-9FB3-67700D4E1A0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5" name="AutoShape 1" descr="Resultado de imagem para r-1 placa">
          <a:extLst>
            <a:ext uri="{FF2B5EF4-FFF2-40B4-BE49-F238E27FC236}">
              <a16:creationId xmlns:a16="http://schemas.microsoft.com/office/drawing/2014/main" id="{10A6741A-CDB0-49D1-98B2-0D82F99C01F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6" name="AutoShape 2" descr="Resultado de imagem para r-1 placa">
          <a:extLst>
            <a:ext uri="{FF2B5EF4-FFF2-40B4-BE49-F238E27FC236}">
              <a16:creationId xmlns:a16="http://schemas.microsoft.com/office/drawing/2014/main" id="{CBA67C2E-4CCB-426C-A340-414B980E570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7" name="AutoShape 1" descr="Resultado de imagem para r-1 placa">
          <a:extLst>
            <a:ext uri="{FF2B5EF4-FFF2-40B4-BE49-F238E27FC236}">
              <a16:creationId xmlns:a16="http://schemas.microsoft.com/office/drawing/2014/main" id="{F0F0C7B5-B71C-463F-9CFC-47F8522488E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8" name="AutoShape 2" descr="Resultado de imagem para r-1 placa">
          <a:extLst>
            <a:ext uri="{FF2B5EF4-FFF2-40B4-BE49-F238E27FC236}">
              <a16:creationId xmlns:a16="http://schemas.microsoft.com/office/drawing/2014/main" id="{1ED52B6A-8263-42CB-9962-185F4C6E248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19" name="AutoShape 1" descr="Resultado de imagem para r-1 placa">
          <a:extLst>
            <a:ext uri="{FF2B5EF4-FFF2-40B4-BE49-F238E27FC236}">
              <a16:creationId xmlns:a16="http://schemas.microsoft.com/office/drawing/2014/main" id="{84898D79-2776-4026-8F6E-4F03D2CFB97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0" name="AutoShape 2" descr="Resultado de imagem para r-1 placa">
          <a:extLst>
            <a:ext uri="{FF2B5EF4-FFF2-40B4-BE49-F238E27FC236}">
              <a16:creationId xmlns:a16="http://schemas.microsoft.com/office/drawing/2014/main" id="{F537D56C-652D-4D99-9F19-68D6216918F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1" name="AutoShape 1" descr="Resultado de imagem para r-1 placa">
          <a:extLst>
            <a:ext uri="{FF2B5EF4-FFF2-40B4-BE49-F238E27FC236}">
              <a16:creationId xmlns:a16="http://schemas.microsoft.com/office/drawing/2014/main" id="{82420CFD-0716-4E48-9995-04ABF3260E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2" name="AutoShape 2" descr="Resultado de imagem para r-1 placa">
          <a:extLst>
            <a:ext uri="{FF2B5EF4-FFF2-40B4-BE49-F238E27FC236}">
              <a16:creationId xmlns:a16="http://schemas.microsoft.com/office/drawing/2014/main" id="{2849A5B1-DBC0-4134-A1B4-A6A7EDFF8C0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3" name="AutoShape 1" descr="Resultado de imagem para r-1 placa">
          <a:extLst>
            <a:ext uri="{FF2B5EF4-FFF2-40B4-BE49-F238E27FC236}">
              <a16:creationId xmlns:a16="http://schemas.microsoft.com/office/drawing/2014/main" id="{CE67C964-65E9-471E-9B80-5C9A77DE3E7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4" name="AutoShape 2" descr="Resultado de imagem para r-1 placa">
          <a:extLst>
            <a:ext uri="{FF2B5EF4-FFF2-40B4-BE49-F238E27FC236}">
              <a16:creationId xmlns:a16="http://schemas.microsoft.com/office/drawing/2014/main" id="{EA58C469-C46E-41D5-A7BD-78096653A6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5" name="AutoShape 1" descr="Resultado de imagem para r-1 placa">
          <a:extLst>
            <a:ext uri="{FF2B5EF4-FFF2-40B4-BE49-F238E27FC236}">
              <a16:creationId xmlns:a16="http://schemas.microsoft.com/office/drawing/2014/main" id="{F122D4A0-E8E7-405C-B8D5-C54E909068A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6" name="AutoShape 2" descr="Resultado de imagem para r-1 placa">
          <a:extLst>
            <a:ext uri="{FF2B5EF4-FFF2-40B4-BE49-F238E27FC236}">
              <a16:creationId xmlns:a16="http://schemas.microsoft.com/office/drawing/2014/main" id="{FCA0E263-575E-4FD9-8DFD-B4CFE9A6E7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7" name="AutoShape 1" descr="Resultado de imagem para r-1 placa">
          <a:extLst>
            <a:ext uri="{FF2B5EF4-FFF2-40B4-BE49-F238E27FC236}">
              <a16:creationId xmlns:a16="http://schemas.microsoft.com/office/drawing/2014/main" id="{E062C23C-C4FF-433D-B664-300AB80E843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8" name="AutoShape 2" descr="Resultado de imagem para r-1 placa">
          <a:extLst>
            <a:ext uri="{FF2B5EF4-FFF2-40B4-BE49-F238E27FC236}">
              <a16:creationId xmlns:a16="http://schemas.microsoft.com/office/drawing/2014/main" id="{BF1CD087-42A1-4753-8077-9389BEFD92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29" name="AutoShape 1" descr="Resultado de imagem para r-1 placa">
          <a:extLst>
            <a:ext uri="{FF2B5EF4-FFF2-40B4-BE49-F238E27FC236}">
              <a16:creationId xmlns:a16="http://schemas.microsoft.com/office/drawing/2014/main" id="{4DB0DB9E-2961-42CA-B812-C285A21646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0" name="AutoShape 2" descr="Resultado de imagem para r-1 placa">
          <a:extLst>
            <a:ext uri="{FF2B5EF4-FFF2-40B4-BE49-F238E27FC236}">
              <a16:creationId xmlns:a16="http://schemas.microsoft.com/office/drawing/2014/main" id="{95DC5092-E885-4033-BE20-B2C4528A5E0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1" name="AutoShape 1" descr="Resultado de imagem para r-1 placa">
          <a:extLst>
            <a:ext uri="{FF2B5EF4-FFF2-40B4-BE49-F238E27FC236}">
              <a16:creationId xmlns:a16="http://schemas.microsoft.com/office/drawing/2014/main" id="{C2D865AD-4F54-4BE3-899B-AA03852D80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2" name="AutoShape 2" descr="Resultado de imagem para r-1 placa">
          <a:extLst>
            <a:ext uri="{FF2B5EF4-FFF2-40B4-BE49-F238E27FC236}">
              <a16:creationId xmlns:a16="http://schemas.microsoft.com/office/drawing/2014/main" id="{A4529C5C-C862-41DC-9E49-E592A82E646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3" name="AutoShape 1" descr="Resultado de imagem para r-1 placa">
          <a:extLst>
            <a:ext uri="{FF2B5EF4-FFF2-40B4-BE49-F238E27FC236}">
              <a16:creationId xmlns:a16="http://schemas.microsoft.com/office/drawing/2014/main" id="{6973E9B6-AE80-4A5E-B974-43371C70FA5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4" name="AutoShape 2" descr="Resultado de imagem para r-1 placa">
          <a:extLst>
            <a:ext uri="{FF2B5EF4-FFF2-40B4-BE49-F238E27FC236}">
              <a16:creationId xmlns:a16="http://schemas.microsoft.com/office/drawing/2014/main" id="{E23D8F3D-5591-4FFE-8B2E-B1821137ED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5" name="AutoShape 1" descr="Resultado de imagem para r-1 placa">
          <a:extLst>
            <a:ext uri="{FF2B5EF4-FFF2-40B4-BE49-F238E27FC236}">
              <a16:creationId xmlns:a16="http://schemas.microsoft.com/office/drawing/2014/main" id="{33FEB7FD-EDFE-4D4A-985C-5EA665CD9C8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6" name="AutoShape 2" descr="Resultado de imagem para r-1 placa">
          <a:extLst>
            <a:ext uri="{FF2B5EF4-FFF2-40B4-BE49-F238E27FC236}">
              <a16:creationId xmlns:a16="http://schemas.microsoft.com/office/drawing/2014/main" id="{19E3A110-8FE8-4345-B620-C8EF7D0D815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7" name="AutoShape 1" descr="Resultado de imagem para r-1 placa">
          <a:extLst>
            <a:ext uri="{FF2B5EF4-FFF2-40B4-BE49-F238E27FC236}">
              <a16:creationId xmlns:a16="http://schemas.microsoft.com/office/drawing/2014/main" id="{33F61FCF-1EC0-41BF-B68C-961ECABAF31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8" name="AutoShape 2" descr="Resultado de imagem para r-1 placa">
          <a:extLst>
            <a:ext uri="{FF2B5EF4-FFF2-40B4-BE49-F238E27FC236}">
              <a16:creationId xmlns:a16="http://schemas.microsoft.com/office/drawing/2014/main" id="{D9D617BA-582F-41FF-A7EE-346BAEB071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39" name="AutoShape 1" descr="Resultado de imagem para r-1 placa">
          <a:extLst>
            <a:ext uri="{FF2B5EF4-FFF2-40B4-BE49-F238E27FC236}">
              <a16:creationId xmlns:a16="http://schemas.microsoft.com/office/drawing/2014/main" id="{FDAA7263-1136-44D9-9386-DC49850D17E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0" name="AutoShape 2" descr="Resultado de imagem para r-1 placa">
          <a:extLst>
            <a:ext uri="{FF2B5EF4-FFF2-40B4-BE49-F238E27FC236}">
              <a16:creationId xmlns:a16="http://schemas.microsoft.com/office/drawing/2014/main" id="{AA4E8B18-3068-43BB-ADBD-686BBEE6A7A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1" name="AutoShape 1" descr="Resultado de imagem para r-1 placa">
          <a:extLst>
            <a:ext uri="{FF2B5EF4-FFF2-40B4-BE49-F238E27FC236}">
              <a16:creationId xmlns:a16="http://schemas.microsoft.com/office/drawing/2014/main" id="{0D598035-749E-496B-A6CA-7BDF9B362B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2" name="AutoShape 2" descr="Resultado de imagem para r-1 placa">
          <a:extLst>
            <a:ext uri="{FF2B5EF4-FFF2-40B4-BE49-F238E27FC236}">
              <a16:creationId xmlns:a16="http://schemas.microsoft.com/office/drawing/2014/main" id="{B43D246A-3C0F-49FC-AAE3-466A83EDCBA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3" name="AutoShape 1" descr="Resultado de imagem para r-1 placa">
          <a:extLst>
            <a:ext uri="{FF2B5EF4-FFF2-40B4-BE49-F238E27FC236}">
              <a16:creationId xmlns:a16="http://schemas.microsoft.com/office/drawing/2014/main" id="{561A40ED-B0D0-43BA-A7B5-8CF37312601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4" name="AutoShape 2" descr="Resultado de imagem para r-1 placa">
          <a:extLst>
            <a:ext uri="{FF2B5EF4-FFF2-40B4-BE49-F238E27FC236}">
              <a16:creationId xmlns:a16="http://schemas.microsoft.com/office/drawing/2014/main" id="{D4421796-590C-4048-81E1-3EAB608985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5" name="AutoShape 1" descr="Resultado de imagem para r-1 placa">
          <a:extLst>
            <a:ext uri="{FF2B5EF4-FFF2-40B4-BE49-F238E27FC236}">
              <a16:creationId xmlns:a16="http://schemas.microsoft.com/office/drawing/2014/main" id="{D7665E25-42E4-42E2-8715-F5717E402F8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6" name="AutoShape 2" descr="Resultado de imagem para r-1 placa">
          <a:extLst>
            <a:ext uri="{FF2B5EF4-FFF2-40B4-BE49-F238E27FC236}">
              <a16:creationId xmlns:a16="http://schemas.microsoft.com/office/drawing/2014/main" id="{C2EEFE6D-DB28-418D-AAFA-C02461F270A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7" name="AutoShape 1" descr="Resultado de imagem para r-1 placa">
          <a:extLst>
            <a:ext uri="{FF2B5EF4-FFF2-40B4-BE49-F238E27FC236}">
              <a16:creationId xmlns:a16="http://schemas.microsoft.com/office/drawing/2014/main" id="{BCCCE1E8-4F5F-4BB2-ACBC-62498D383D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8" name="AutoShape 2" descr="Resultado de imagem para r-1 placa">
          <a:extLst>
            <a:ext uri="{FF2B5EF4-FFF2-40B4-BE49-F238E27FC236}">
              <a16:creationId xmlns:a16="http://schemas.microsoft.com/office/drawing/2014/main" id="{E0CDED6C-8BA2-4C93-ACE8-608212E0B0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49" name="AutoShape 1" descr="Resultado de imagem para r-1 placa">
          <a:extLst>
            <a:ext uri="{FF2B5EF4-FFF2-40B4-BE49-F238E27FC236}">
              <a16:creationId xmlns:a16="http://schemas.microsoft.com/office/drawing/2014/main" id="{93551854-AAFE-4223-8B98-0D5B6333F81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0" name="AutoShape 2" descr="Resultado de imagem para r-1 placa">
          <a:extLst>
            <a:ext uri="{FF2B5EF4-FFF2-40B4-BE49-F238E27FC236}">
              <a16:creationId xmlns:a16="http://schemas.microsoft.com/office/drawing/2014/main" id="{A995808D-4D4F-475A-95D3-BF25ACA459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1" name="AutoShape 1" descr="Resultado de imagem para r-1 placa">
          <a:extLst>
            <a:ext uri="{FF2B5EF4-FFF2-40B4-BE49-F238E27FC236}">
              <a16:creationId xmlns:a16="http://schemas.microsoft.com/office/drawing/2014/main" id="{592622FE-C4F7-4220-9653-BAA910FB6C3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2" name="AutoShape 2" descr="Resultado de imagem para r-1 placa">
          <a:extLst>
            <a:ext uri="{FF2B5EF4-FFF2-40B4-BE49-F238E27FC236}">
              <a16:creationId xmlns:a16="http://schemas.microsoft.com/office/drawing/2014/main" id="{1388AFA1-A15A-4139-BCDB-66C63E0985B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3" name="AutoShape 1" descr="Resultado de imagem para r-1 placa">
          <a:extLst>
            <a:ext uri="{FF2B5EF4-FFF2-40B4-BE49-F238E27FC236}">
              <a16:creationId xmlns:a16="http://schemas.microsoft.com/office/drawing/2014/main" id="{F882BC3F-48DC-4490-8718-D23075973E9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4" name="AutoShape 2" descr="Resultado de imagem para r-1 placa">
          <a:extLst>
            <a:ext uri="{FF2B5EF4-FFF2-40B4-BE49-F238E27FC236}">
              <a16:creationId xmlns:a16="http://schemas.microsoft.com/office/drawing/2014/main" id="{B0556F0C-C43C-471F-9038-38B58BFCCF5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5" name="AutoShape 1" descr="Resultado de imagem para r-1 placa">
          <a:extLst>
            <a:ext uri="{FF2B5EF4-FFF2-40B4-BE49-F238E27FC236}">
              <a16:creationId xmlns:a16="http://schemas.microsoft.com/office/drawing/2014/main" id="{E3E01E55-30A6-47E7-A07A-F3D19EC1F6A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6" name="AutoShape 2" descr="Resultado de imagem para r-1 placa">
          <a:extLst>
            <a:ext uri="{FF2B5EF4-FFF2-40B4-BE49-F238E27FC236}">
              <a16:creationId xmlns:a16="http://schemas.microsoft.com/office/drawing/2014/main" id="{2F0C31B5-0559-4E12-9B5F-2C9F78F866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7" name="AutoShape 1" descr="Resultado de imagem para r-1 placa">
          <a:extLst>
            <a:ext uri="{FF2B5EF4-FFF2-40B4-BE49-F238E27FC236}">
              <a16:creationId xmlns:a16="http://schemas.microsoft.com/office/drawing/2014/main" id="{6180242C-B4C9-4D60-9FEE-054BD24575A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8" name="AutoShape 2" descr="Resultado de imagem para r-1 placa">
          <a:extLst>
            <a:ext uri="{FF2B5EF4-FFF2-40B4-BE49-F238E27FC236}">
              <a16:creationId xmlns:a16="http://schemas.microsoft.com/office/drawing/2014/main" id="{BF22823B-1528-49E8-A3E7-6D256079AEE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59" name="AutoShape 1" descr="Resultado de imagem para r-1 placa">
          <a:extLst>
            <a:ext uri="{FF2B5EF4-FFF2-40B4-BE49-F238E27FC236}">
              <a16:creationId xmlns:a16="http://schemas.microsoft.com/office/drawing/2014/main" id="{1D7A4B54-1FCC-44BF-AB3D-C0F5E8BFDE9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0" name="AutoShape 2" descr="Resultado de imagem para r-1 placa">
          <a:extLst>
            <a:ext uri="{FF2B5EF4-FFF2-40B4-BE49-F238E27FC236}">
              <a16:creationId xmlns:a16="http://schemas.microsoft.com/office/drawing/2014/main" id="{3CEC48FD-417D-4335-911E-50D028736CD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1" name="AutoShape 1" descr="Resultado de imagem para r-1 placa">
          <a:extLst>
            <a:ext uri="{FF2B5EF4-FFF2-40B4-BE49-F238E27FC236}">
              <a16:creationId xmlns:a16="http://schemas.microsoft.com/office/drawing/2014/main" id="{EBA47F0E-6D9C-46A1-A2B6-1376FC08F8C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2" name="AutoShape 2" descr="Resultado de imagem para r-1 placa">
          <a:extLst>
            <a:ext uri="{FF2B5EF4-FFF2-40B4-BE49-F238E27FC236}">
              <a16:creationId xmlns:a16="http://schemas.microsoft.com/office/drawing/2014/main" id="{862F08DE-FD39-46E3-9E65-77932DFFDF5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3" name="AutoShape 1" descr="Resultado de imagem para r-1 placa">
          <a:extLst>
            <a:ext uri="{FF2B5EF4-FFF2-40B4-BE49-F238E27FC236}">
              <a16:creationId xmlns:a16="http://schemas.microsoft.com/office/drawing/2014/main" id="{4B990212-C4D5-4E60-BE20-F76879C316E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4" name="AutoShape 2" descr="Resultado de imagem para r-1 placa">
          <a:extLst>
            <a:ext uri="{FF2B5EF4-FFF2-40B4-BE49-F238E27FC236}">
              <a16:creationId xmlns:a16="http://schemas.microsoft.com/office/drawing/2014/main" id="{9B255FC1-5DB5-4D20-A4FD-E4E56751EF6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5" name="AutoShape 1" descr="Resultado de imagem para r-1 placa">
          <a:extLst>
            <a:ext uri="{FF2B5EF4-FFF2-40B4-BE49-F238E27FC236}">
              <a16:creationId xmlns:a16="http://schemas.microsoft.com/office/drawing/2014/main" id="{278C26E2-F7AF-4E62-9F98-B7047025CA7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6" name="AutoShape 2" descr="Resultado de imagem para r-1 placa">
          <a:extLst>
            <a:ext uri="{FF2B5EF4-FFF2-40B4-BE49-F238E27FC236}">
              <a16:creationId xmlns:a16="http://schemas.microsoft.com/office/drawing/2014/main" id="{79461349-D82E-4D6A-9584-A439E7003C9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7" name="AutoShape 1" descr="Resultado de imagem para r-1 placa">
          <a:extLst>
            <a:ext uri="{FF2B5EF4-FFF2-40B4-BE49-F238E27FC236}">
              <a16:creationId xmlns:a16="http://schemas.microsoft.com/office/drawing/2014/main" id="{06C94388-353B-436C-8EB8-80EA3ACCD46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8" name="AutoShape 2" descr="Resultado de imagem para r-1 placa">
          <a:extLst>
            <a:ext uri="{FF2B5EF4-FFF2-40B4-BE49-F238E27FC236}">
              <a16:creationId xmlns:a16="http://schemas.microsoft.com/office/drawing/2014/main" id="{4DA6664B-ECAC-4DEA-ADF9-C710BB621D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69" name="AutoShape 1" descr="Resultado de imagem para r-1 placa">
          <a:extLst>
            <a:ext uri="{FF2B5EF4-FFF2-40B4-BE49-F238E27FC236}">
              <a16:creationId xmlns:a16="http://schemas.microsoft.com/office/drawing/2014/main" id="{5DEC31D3-FD3B-426E-9E0B-EF669F5A91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0" name="AutoShape 2" descr="Resultado de imagem para r-1 placa">
          <a:extLst>
            <a:ext uri="{FF2B5EF4-FFF2-40B4-BE49-F238E27FC236}">
              <a16:creationId xmlns:a16="http://schemas.microsoft.com/office/drawing/2014/main" id="{AE0B58F8-BB1B-4087-86AC-63F06026C2B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1" name="AutoShape 1" descr="Resultado de imagem para r-1 placa">
          <a:extLst>
            <a:ext uri="{FF2B5EF4-FFF2-40B4-BE49-F238E27FC236}">
              <a16:creationId xmlns:a16="http://schemas.microsoft.com/office/drawing/2014/main" id="{088F1DCB-302F-48FF-84A2-F28039B6380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2" name="AutoShape 2" descr="Resultado de imagem para r-1 placa">
          <a:extLst>
            <a:ext uri="{FF2B5EF4-FFF2-40B4-BE49-F238E27FC236}">
              <a16:creationId xmlns:a16="http://schemas.microsoft.com/office/drawing/2014/main" id="{62C3FBDC-CA31-4CAA-92F9-A454C430172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3" name="AutoShape 1" descr="Resultado de imagem para r-1 placa">
          <a:extLst>
            <a:ext uri="{FF2B5EF4-FFF2-40B4-BE49-F238E27FC236}">
              <a16:creationId xmlns:a16="http://schemas.microsoft.com/office/drawing/2014/main" id="{2078B115-F225-47A1-93AF-2ABE9EFE484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4" name="AutoShape 2" descr="Resultado de imagem para r-1 placa">
          <a:extLst>
            <a:ext uri="{FF2B5EF4-FFF2-40B4-BE49-F238E27FC236}">
              <a16:creationId xmlns:a16="http://schemas.microsoft.com/office/drawing/2014/main" id="{5CC4161E-0C96-4913-B8F0-8ADD3478144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5" name="AutoShape 1" descr="Resultado de imagem para r-1 placa">
          <a:extLst>
            <a:ext uri="{FF2B5EF4-FFF2-40B4-BE49-F238E27FC236}">
              <a16:creationId xmlns:a16="http://schemas.microsoft.com/office/drawing/2014/main" id="{8B9BCC2B-6687-4060-BDF2-FAD7758C364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6" name="AutoShape 2" descr="Resultado de imagem para r-1 placa">
          <a:extLst>
            <a:ext uri="{FF2B5EF4-FFF2-40B4-BE49-F238E27FC236}">
              <a16:creationId xmlns:a16="http://schemas.microsoft.com/office/drawing/2014/main" id="{5203164C-509B-4A0B-A483-714B555FD6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7" name="AutoShape 1" descr="Resultado de imagem para r-1 placa">
          <a:extLst>
            <a:ext uri="{FF2B5EF4-FFF2-40B4-BE49-F238E27FC236}">
              <a16:creationId xmlns:a16="http://schemas.microsoft.com/office/drawing/2014/main" id="{5C2811BD-8363-42AF-BC92-EBD77EC301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8" name="AutoShape 2" descr="Resultado de imagem para r-1 placa">
          <a:extLst>
            <a:ext uri="{FF2B5EF4-FFF2-40B4-BE49-F238E27FC236}">
              <a16:creationId xmlns:a16="http://schemas.microsoft.com/office/drawing/2014/main" id="{5FE9D254-D4D2-4A40-B9FE-184DE3F0A17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79" name="AutoShape 1" descr="Resultado de imagem para r-1 placa">
          <a:extLst>
            <a:ext uri="{FF2B5EF4-FFF2-40B4-BE49-F238E27FC236}">
              <a16:creationId xmlns:a16="http://schemas.microsoft.com/office/drawing/2014/main" id="{D574E537-D1F8-47C3-AB36-086C8CECA0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0" name="AutoShape 2" descr="Resultado de imagem para r-1 placa">
          <a:extLst>
            <a:ext uri="{FF2B5EF4-FFF2-40B4-BE49-F238E27FC236}">
              <a16:creationId xmlns:a16="http://schemas.microsoft.com/office/drawing/2014/main" id="{1547D030-26BC-4E7F-9940-A81468FD410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1" name="AutoShape 1" descr="Resultado de imagem para r-1 placa">
          <a:extLst>
            <a:ext uri="{FF2B5EF4-FFF2-40B4-BE49-F238E27FC236}">
              <a16:creationId xmlns:a16="http://schemas.microsoft.com/office/drawing/2014/main" id="{C369E405-D6C3-4319-B9CD-E0EF1AE8F4B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2" name="AutoShape 2" descr="Resultado de imagem para r-1 placa">
          <a:extLst>
            <a:ext uri="{FF2B5EF4-FFF2-40B4-BE49-F238E27FC236}">
              <a16:creationId xmlns:a16="http://schemas.microsoft.com/office/drawing/2014/main" id="{9D1BE21D-7226-457E-9001-EA88D9A1D82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3" name="AutoShape 1" descr="Resultado de imagem para r-1 placa">
          <a:extLst>
            <a:ext uri="{FF2B5EF4-FFF2-40B4-BE49-F238E27FC236}">
              <a16:creationId xmlns:a16="http://schemas.microsoft.com/office/drawing/2014/main" id="{B0737F59-060E-4F70-815D-3C9E4E8729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4" name="AutoShape 2" descr="Resultado de imagem para r-1 placa">
          <a:extLst>
            <a:ext uri="{FF2B5EF4-FFF2-40B4-BE49-F238E27FC236}">
              <a16:creationId xmlns:a16="http://schemas.microsoft.com/office/drawing/2014/main" id="{369870D8-F71A-4CE3-B77E-7AFF84FE8A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5" name="AutoShape 1" descr="Resultado de imagem para r-1 placa">
          <a:extLst>
            <a:ext uri="{FF2B5EF4-FFF2-40B4-BE49-F238E27FC236}">
              <a16:creationId xmlns:a16="http://schemas.microsoft.com/office/drawing/2014/main" id="{D4D2EC18-38D0-4D67-AA6E-7A4461CBF09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6" name="AutoShape 2" descr="Resultado de imagem para r-1 placa">
          <a:extLst>
            <a:ext uri="{FF2B5EF4-FFF2-40B4-BE49-F238E27FC236}">
              <a16:creationId xmlns:a16="http://schemas.microsoft.com/office/drawing/2014/main" id="{C4104DB3-A338-4BB8-A9C3-5BA6795086C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7" name="AutoShape 1" descr="Resultado de imagem para r-1 placa">
          <a:extLst>
            <a:ext uri="{FF2B5EF4-FFF2-40B4-BE49-F238E27FC236}">
              <a16:creationId xmlns:a16="http://schemas.microsoft.com/office/drawing/2014/main" id="{CBBEDA72-A259-48EA-AC06-760CCD02A23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8" name="AutoShape 2" descr="Resultado de imagem para r-1 placa">
          <a:extLst>
            <a:ext uri="{FF2B5EF4-FFF2-40B4-BE49-F238E27FC236}">
              <a16:creationId xmlns:a16="http://schemas.microsoft.com/office/drawing/2014/main" id="{694E7814-8D3A-49CB-9FBE-07C997C0703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89" name="AutoShape 1" descr="Resultado de imagem para r-1 placa">
          <a:extLst>
            <a:ext uri="{FF2B5EF4-FFF2-40B4-BE49-F238E27FC236}">
              <a16:creationId xmlns:a16="http://schemas.microsoft.com/office/drawing/2014/main" id="{AC8B0254-B928-4699-AB2A-0B8C0737675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0" name="AutoShape 2" descr="Resultado de imagem para r-1 placa">
          <a:extLst>
            <a:ext uri="{FF2B5EF4-FFF2-40B4-BE49-F238E27FC236}">
              <a16:creationId xmlns:a16="http://schemas.microsoft.com/office/drawing/2014/main" id="{6AE9F50C-28A4-47FD-9002-F0825374C53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1" name="AutoShape 1" descr="Resultado de imagem para r-1 placa">
          <a:extLst>
            <a:ext uri="{FF2B5EF4-FFF2-40B4-BE49-F238E27FC236}">
              <a16:creationId xmlns:a16="http://schemas.microsoft.com/office/drawing/2014/main" id="{A0D6F385-5A8A-458B-9833-840C8D62B3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2" name="AutoShape 2" descr="Resultado de imagem para r-1 placa">
          <a:extLst>
            <a:ext uri="{FF2B5EF4-FFF2-40B4-BE49-F238E27FC236}">
              <a16:creationId xmlns:a16="http://schemas.microsoft.com/office/drawing/2014/main" id="{0932ABE0-AB79-4509-BA7A-6769CA1FDB9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3" name="AutoShape 1" descr="Resultado de imagem para r-1 placa">
          <a:extLst>
            <a:ext uri="{FF2B5EF4-FFF2-40B4-BE49-F238E27FC236}">
              <a16:creationId xmlns:a16="http://schemas.microsoft.com/office/drawing/2014/main" id="{13B9FB79-8D1D-4DFD-8E17-E144F5FE6B9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4" name="AutoShape 2" descr="Resultado de imagem para r-1 placa">
          <a:extLst>
            <a:ext uri="{FF2B5EF4-FFF2-40B4-BE49-F238E27FC236}">
              <a16:creationId xmlns:a16="http://schemas.microsoft.com/office/drawing/2014/main" id="{C10186B8-F0AB-4C55-ACF5-AA708631E7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5" name="AutoShape 1" descr="Resultado de imagem para r-1 placa">
          <a:extLst>
            <a:ext uri="{FF2B5EF4-FFF2-40B4-BE49-F238E27FC236}">
              <a16:creationId xmlns:a16="http://schemas.microsoft.com/office/drawing/2014/main" id="{1289E0A8-AD1F-4229-A839-2DB957C2F46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6" name="AutoShape 2" descr="Resultado de imagem para r-1 placa">
          <a:extLst>
            <a:ext uri="{FF2B5EF4-FFF2-40B4-BE49-F238E27FC236}">
              <a16:creationId xmlns:a16="http://schemas.microsoft.com/office/drawing/2014/main" id="{D66BF392-BF86-4DE3-9ED1-25316BFC82D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7" name="AutoShape 1" descr="Resultado de imagem para r-1 placa">
          <a:extLst>
            <a:ext uri="{FF2B5EF4-FFF2-40B4-BE49-F238E27FC236}">
              <a16:creationId xmlns:a16="http://schemas.microsoft.com/office/drawing/2014/main" id="{9C77E5EE-9680-49EA-98BC-C2DFE407B88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8" name="AutoShape 2" descr="Resultado de imagem para r-1 placa">
          <a:extLst>
            <a:ext uri="{FF2B5EF4-FFF2-40B4-BE49-F238E27FC236}">
              <a16:creationId xmlns:a16="http://schemas.microsoft.com/office/drawing/2014/main" id="{E68F9E41-9D99-4398-A22F-0CC6BC68685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399" name="AutoShape 1" descr="Resultado de imagem para r-1 placa">
          <a:extLst>
            <a:ext uri="{FF2B5EF4-FFF2-40B4-BE49-F238E27FC236}">
              <a16:creationId xmlns:a16="http://schemas.microsoft.com/office/drawing/2014/main" id="{7623F37C-8ADD-4B1D-9941-48227AB9B9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0" name="AutoShape 2" descr="Resultado de imagem para r-1 placa">
          <a:extLst>
            <a:ext uri="{FF2B5EF4-FFF2-40B4-BE49-F238E27FC236}">
              <a16:creationId xmlns:a16="http://schemas.microsoft.com/office/drawing/2014/main" id="{BA187E20-953A-4BBF-8E82-C1A0F783683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1" name="AutoShape 1" descr="Resultado de imagem para r-1 placa">
          <a:extLst>
            <a:ext uri="{FF2B5EF4-FFF2-40B4-BE49-F238E27FC236}">
              <a16:creationId xmlns:a16="http://schemas.microsoft.com/office/drawing/2014/main" id="{56FB1AAE-2D48-4702-A073-D8D0345B87D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2" name="AutoShape 2" descr="Resultado de imagem para r-1 placa">
          <a:extLst>
            <a:ext uri="{FF2B5EF4-FFF2-40B4-BE49-F238E27FC236}">
              <a16:creationId xmlns:a16="http://schemas.microsoft.com/office/drawing/2014/main" id="{0F8CADD7-EE52-4DD3-AAB9-5390ABE623B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3" name="AutoShape 1" descr="Resultado de imagem para r-1 placa">
          <a:extLst>
            <a:ext uri="{FF2B5EF4-FFF2-40B4-BE49-F238E27FC236}">
              <a16:creationId xmlns:a16="http://schemas.microsoft.com/office/drawing/2014/main" id="{07C9FD73-3D06-4E52-9DFA-67D9D0FCE4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4" name="AutoShape 2" descr="Resultado de imagem para r-1 placa">
          <a:extLst>
            <a:ext uri="{FF2B5EF4-FFF2-40B4-BE49-F238E27FC236}">
              <a16:creationId xmlns:a16="http://schemas.microsoft.com/office/drawing/2014/main" id="{1A3F19B6-27AC-454A-BADF-3A9AF24A353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5" name="AutoShape 1" descr="Resultado de imagem para r-1 placa">
          <a:extLst>
            <a:ext uri="{FF2B5EF4-FFF2-40B4-BE49-F238E27FC236}">
              <a16:creationId xmlns:a16="http://schemas.microsoft.com/office/drawing/2014/main" id="{C1FA62BD-B9AA-495B-A304-2347955031A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6" name="AutoShape 2" descr="Resultado de imagem para r-1 placa">
          <a:extLst>
            <a:ext uri="{FF2B5EF4-FFF2-40B4-BE49-F238E27FC236}">
              <a16:creationId xmlns:a16="http://schemas.microsoft.com/office/drawing/2014/main" id="{39A721D0-99FC-433E-9613-43ABDC26A29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7" name="AutoShape 1" descr="Resultado de imagem para r-1 placa">
          <a:extLst>
            <a:ext uri="{FF2B5EF4-FFF2-40B4-BE49-F238E27FC236}">
              <a16:creationId xmlns:a16="http://schemas.microsoft.com/office/drawing/2014/main" id="{F4A66ED3-39FB-422B-AEC5-0D84A3125DF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8" name="AutoShape 2" descr="Resultado de imagem para r-1 placa">
          <a:extLst>
            <a:ext uri="{FF2B5EF4-FFF2-40B4-BE49-F238E27FC236}">
              <a16:creationId xmlns:a16="http://schemas.microsoft.com/office/drawing/2014/main" id="{EF5C6A23-C77E-4D3C-B4F8-5808962A116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09" name="AutoShape 1" descr="Resultado de imagem para r-1 placa">
          <a:extLst>
            <a:ext uri="{FF2B5EF4-FFF2-40B4-BE49-F238E27FC236}">
              <a16:creationId xmlns:a16="http://schemas.microsoft.com/office/drawing/2014/main" id="{FE0F0F88-E952-4516-867C-CC31B212353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0" name="AutoShape 2" descr="Resultado de imagem para r-1 placa">
          <a:extLst>
            <a:ext uri="{FF2B5EF4-FFF2-40B4-BE49-F238E27FC236}">
              <a16:creationId xmlns:a16="http://schemas.microsoft.com/office/drawing/2014/main" id="{3A4FE54F-8722-4605-9159-9B82872526F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1" name="AutoShape 1" descr="Resultado de imagem para r-1 placa">
          <a:extLst>
            <a:ext uri="{FF2B5EF4-FFF2-40B4-BE49-F238E27FC236}">
              <a16:creationId xmlns:a16="http://schemas.microsoft.com/office/drawing/2014/main" id="{A3B98694-2D28-4368-B549-015B16F1A16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2" name="AutoShape 2" descr="Resultado de imagem para r-1 placa">
          <a:extLst>
            <a:ext uri="{FF2B5EF4-FFF2-40B4-BE49-F238E27FC236}">
              <a16:creationId xmlns:a16="http://schemas.microsoft.com/office/drawing/2014/main" id="{B1D01568-A916-4598-ACF1-1C95410FFA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3" name="AutoShape 1" descr="Resultado de imagem para r-1 placa">
          <a:extLst>
            <a:ext uri="{FF2B5EF4-FFF2-40B4-BE49-F238E27FC236}">
              <a16:creationId xmlns:a16="http://schemas.microsoft.com/office/drawing/2014/main" id="{2F4F40A5-DB24-4F79-8B85-81C451BD47F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4" name="AutoShape 2" descr="Resultado de imagem para r-1 placa">
          <a:extLst>
            <a:ext uri="{FF2B5EF4-FFF2-40B4-BE49-F238E27FC236}">
              <a16:creationId xmlns:a16="http://schemas.microsoft.com/office/drawing/2014/main" id="{8F89286B-ADBB-43DF-A0CA-531A15269BB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5" name="AutoShape 1" descr="Resultado de imagem para r-1 placa">
          <a:extLst>
            <a:ext uri="{FF2B5EF4-FFF2-40B4-BE49-F238E27FC236}">
              <a16:creationId xmlns:a16="http://schemas.microsoft.com/office/drawing/2014/main" id="{C193688E-B8B3-4D90-B40E-0F3D51DAF8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6" name="AutoShape 2" descr="Resultado de imagem para r-1 placa">
          <a:extLst>
            <a:ext uri="{FF2B5EF4-FFF2-40B4-BE49-F238E27FC236}">
              <a16:creationId xmlns:a16="http://schemas.microsoft.com/office/drawing/2014/main" id="{253774A9-0F76-459D-9AFC-0770B27AB9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7" name="AutoShape 1" descr="Resultado de imagem para r-1 placa">
          <a:extLst>
            <a:ext uri="{FF2B5EF4-FFF2-40B4-BE49-F238E27FC236}">
              <a16:creationId xmlns:a16="http://schemas.microsoft.com/office/drawing/2014/main" id="{C1C20DAC-3A2D-4038-A84E-C4961BF700D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8" name="AutoShape 2" descr="Resultado de imagem para r-1 placa">
          <a:extLst>
            <a:ext uri="{FF2B5EF4-FFF2-40B4-BE49-F238E27FC236}">
              <a16:creationId xmlns:a16="http://schemas.microsoft.com/office/drawing/2014/main" id="{E7D087AB-4744-4A4D-97F8-E65A5E7F12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19" name="AutoShape 1" descr="Resultado de imagem para r-1 placa">
          <a:extLst>
            <a:ext uri="{FF2B5EF4-FFF2-40B4-BE49-F238E27FC236}">
              <a16:creationId xmlns:a16="http://schemas.microsoft.com/office/drawing/2014/main" id="{C7F6D7A8-77BC-4365-8EB5-FD7E6AD4939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0" name="AutoShape 2" descr="Resultado de imagem para r-1 placa">
          <a:extLst>
            <a:ext uri="{FF2B5EF4-FFF2-40B4-BE49-F238E27FC236}">
              <a16:creationId xmlns:a16="http://schemas.microsoft.com/office/drawing/2014/main" id="{9C82B3B2-1AA4-4929-8C71-B122D14D33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1" name="AutoShape 1" descr="Resultado de imagem para r-1 placa">
          <a:extLst>
            <a:ext uri="{FF2B5EF4-FFF2-40B4-BE49-F238E27FC236}">
              <a16:creationId xmlns:a16="http://schemas.microsoft.com/office/drawing/2014/main" id="{CE947625-CE23-4603-82A3-B223B979B75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2" name="AutoShape 2" descr="Resultado de imagem para r-1 placa">
          <a:extLst>
            <a:ext uri="{FF2B5EF4-FFF2-40B4-BE49-F238E27FC236}">
              <a16:creationId xmlns:a16="http://schemas.microsoft.com/office/drawing/2014/main" id="{D986F299-754A-4F8A-82F2-F6C89A9833B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3" name="AutoShape 1" descr="Resultado de imagem para r-1 placa">
          <a:extLst>
            <a:ext uri="{FF2B5EF4-FFF2-40B4-BE49-F238E27FC236}">
              <a16:creationId xmlns:a16="http://schemas.microsoft.com/office/drawing/2014/main" id="{B7CC67EC-C8D3-493C-97A3-B3237DB8DEB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4" name="AutoShape 2" descr="Resultado de imagem para r-1 placa">
          <a:extLst>
            <a:ext uri="{FF2B5EF4-FFF2-40B4-BE49-F238E27FC236}">
              <a16:creationId xmlns:a16="http://schemas.microsoft.com/office/drawing/2014/main" id="{4FE5A93B-B241-46F9-AF42-55D3371954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5" name="AutoShape 1" descr="Resultado de imagem para r-1 placa">
          <a:extLst>
            <a:ext uri="{FF2B5EF4-FFF2-40B4-BE49-F238E27FC236}">
              <a16:creationId xmlns:a16="http://schemas.microsoft.com/office/drawing/2014/main" id="{6FF8DC0A-2A1D-408B-B953-1215C9CC0A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6" name="AutoShape 2" descr="Resultado de imagem para r-1 placa">
          <a:extLst>
            <a:ext uri="{FF2B5EF4-FFF2-40B4-BE49-F238E27FC236}">
              <a16:creationId xmlns:a16="http://schemas.microsoft.com/office/drawing/2014/main" id="{DB62DF5D-298E-4FA6-BDFE-DEFD46122B2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7" name="AutoShape 1" descr="Resultado de imagem para r-1 placa">
          <a:extLst>
            <a:ext uri="{FF2B5EF4-FFF2-40B4-BE49-F238E27FC236}">
              <a16:creationId xmlns:a16="http://schemas.microsoft.com/office/drawing/2014/main" id="{4B83E3EA-4D94-434A-962D-5907DE9021E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8" name="AutoShape 2" descr="Resultado de imagem para r-1 placa">
          <a:extLst>
            <a:ext uri="{FF2B5EF4-FFF2-40B4-BE49-F238E27FC236}">
              <a16:creationId xmlns:a16="http://schemas.microsoft.com/office/drawing/2014/main" id="{3DC207D4-5EA1-4B3D-B282-4C9D21E5421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29" name="AutoShape 1" descr="Resultado de imagem para r-1 placa">
          <a:extLst>
            <a:ext uri="{FF2B5EF4-FFF2-40B4-BE49-F238E27FC236}">
              <a16:creationId xmlns:a16="http://schemas.microsoft.com/office/drawing/2014/main" id="{8EDC5A92-0721-436E-AACE-319CA9B5FE1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0" name="AutoShape 2" descr="Resultado de imagem para r-1 placa">
          <a:extLst>
            <a:ext uri="{FF2B5EF4-FFF2-40B4-BE49-F238E27FC236}">
              <a16:creationId xmlns:a16="http://schemas.microsoft.com/office/drawing/2014/main" id="{B8E07F1C-A670-4D30-824D-17A0868B2E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1" name="AutoShape 1" descr="Resultado de imagem para r-1 placa">
          <a:extLst>
            <a:ext uri="{FF2B5EF4-FFF2-40B4-BE49-F238E27FC236}">
              <a16:creationId xmlns:a16="http://schemas.microsoft.com/office/drawing/2014/main" id="{0C1823F4-6488-4150-A0A8-631AAEE6E35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2" name="AutoShape 2" descr="Resultado de imagem para r-1 placa">
          <a:extLst>
            <a:ext uri="{FF2B5EF4-FFF2-40B4-BE49-F238E27FC236}">
              <a16:creationId xmlns:a16="http://schemas.microsoft.com/office/drawing/2014/main" id="{FD28785B-A9E2-4EAB-A384-FEAD7DD9EFE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3" name="AutoShape 1" descr="Resultado de imagem para r-1 placa">
          <a:extLst>
            <a:ext uri="{FF2B5EF4-FFF2-40B4-BE49-F238E27FC236}">
              <a16:creationId xmlns:a16="http://schemas.microsoft.com/office/drawing/2014/main" id="{5C365036-0BE5-4EE7-B3D4-B4C5B4D9DEC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4" name="AutoShape 2" descr="Resultado de imagem para r-1 placa">
          <a:extLst>
            <a:ext uri="{FF2B5EF4-FFF2-40B4-BE49-F238E27FC236}">
              <a16:creationId xmlns:a16="http://schemas.microsoft.com/office/drawing/2014/main" id="{8635576E-751C-4E3C-87C4-95567A5153E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5" name="AutoShape 1" descr="Resultado de imagem para r-1 placa">
          <a:extLst>
            <a:ext uri="{FF2B5EF4-FFF2-40B4-BE49-F238E27FC236}">
              <a16:creationId xmlns:a16="http://schemas.microsoft.com/office/drawing/2014/main" id="{54FA0E5D-E781-4E1E-A11E-7B40101A06C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6" name="AutoShape 2" descr="Resultado de imagem para r-1 placa">
          <a:extLst>
            <a:ext uri="{FF2B5EF4-FFF2-40B4-BE49-F238E27FC236}">
              <a16:creationId xmlns:a16="http://schemas.microsoft.com/office/drawing/2014/main" id="{8F03C7C5-CE7D-4550-BB2C-1A73D0B9EBC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7" name="AutoShape 1" descr="Resultado de imagem para r-1 placa">
          <a:extLst>
            <a:ext uri="{FF2B5EF4-FFF2-40B4-BE49-F238E27FC236}">
              <a16:creationId xmlns:a16="http://schemas.microsoft.com/office/drawing/2014/main" id="{C60B5B4C-8EF5-446A-AF47-458DAED8AAF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8" name="AutoShape 2" descr="Resultado de imagem para r-1 placa">
          <a:extLst>
            <a:ext uri="{FF2B5EF4-FFF2-40B4-BE49-F238E27FC236}">
              <a16:creationId xmlns:a16="http://schemas.microsoft.com/office/drawing/2014/main" id="{81997E48-7218-45FD-9247-3911B4E711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39" name="AutoShape 1" descr="Resultado de imagem para r-1 placa">
          <a:extLst>
            <a:ext uri="{FF2B5EF4-FFF2-40B4-BE49-F238E27FC236}">
              <a16:creationId xmlns:a16="http://schemas.microsoft.com/office/drawing/2014/main" id="{A936639B-0225-4206-95DB-6B9A4D78E80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0" name="AutoShape 2" descr="Resultado de imagem para r-1 placa">
          <a:extLst>
            <a:ext uri="{FF2B5EF4-FFF2-40B4-BE49-F238E27FC236}">
              <a16:creationId xmlns:a16="http://schemas.microsoft.com/office/drawing/2014/main" id="{EDF9DE91-8BA2-413B-8831-FE3E54DB392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1" name="AutoShape 1" descr="Resultado de imagem para r-1 placa">
          <a:extLst>
            <a:ext uri="{FF2B5EF4-FFF2-40B4-BE49-F238E27FC236}">
              <a16:creationId xmlns:a16="http://schemas.microsoft.com/office/drawing/2014/main" id="{349B15F9-9078-44F3-9C59-06A472F0CA7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2" name="AutoShape 2" descr="Resultado de imagem para r-1 placa">
          <a:extLst>
            <a:ext uri="{FF2B5EF4-FFF2-40B4-BE49-F238E27FC236}">
              <a16:creationId xmlns:a16="http://schemas.microsoft.com/office/drawing/2014/main" id="{DCFA7F82-0E72-4CD9-A6A9-AE4431766A0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3" name="AutoShape 1" descr="Resultado de imagem para r-1 placa">
          <a:extLst>
            <a:ext uri="{FF2B5EF4-FFF2-40B4-BE49-F238E27FC236}">
              <a16:creationId xmlns:a16="http://schemas.microsoft.com/office/drawing/2014/main" id="{7CCE04D3-4592-4086-8300-52057C96E94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4" name="AutoShape 2" descr="Resultado de imagem para r-1 placa">
          <a:extLst>
            <a:ext uri="{FF2B5EF4-FFF2-40B4-BE49-F238E27FC236}">
              <a16:creationId xmlns:a16="http://schemas.microsoft.com/office/drawing/2014/main" id="{79574F3B-5626-435E-89EB-75C22C8F9DC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5" name="AutoShape 1" descr="Resultado de imagem para r-1 placa">
          <a:extLst>
            <a:ext uri="{FF2B5EF4-FFF2-40B4-BE49-F238E27FC236}">
              <a16:creationId xmlns:a16="http://schemas.microsoft.com/office/drawing/2014/main" id="{41E8E6BA-884E-49A0-A50A-F85A7A0B038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6" name="AutoShape 2" descr="Resultado de imagem para r-1 placa">
          <a:extLst>
            <a:ext uri="{FF2B5EF4-FFF2-40B4-BE49-F238E27FC236}">
              <a16:creationId xmlns:a16="http://schemas.microsoft.com/office/drawing/2014/main" id="{D26E9B50-C222-4581-8B86-31F8C4F023B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7" name="AutoShape 1" descr="Resultado de imagem para r-1 placa">
          <a:extLst>
            <a:ext uri="{FF2B5EF4-FFF2-40B4-BE49-F238E27FC236}">
              <a16:creationId xmlns:a16="http://schemas.microsoft.com/office/drawing/2014/main" id="{0013FE82-6FD1-45FC-BD7E-677C9A0764F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8" name="AutoShape 2" descr="Resultado de imagem para r-1 placa">
          <a:extLst>
            <a:ext uri="{FF2B5EF4-FFF2-40B4-BE49-F238E27FC236}">
              <a16:creationId xmlns:a16="http://schemas.microsoft.com/office/drawing/2014/main" id="{1B8816EB-3560-4827-9D55-A6673A44C4E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49" name="AutoShape 1" descr="Resultado de imagem para r-1 placa">
          <a:extLst>
            <a:ext uri="{FF2B5EF4-FFF2-40B4-BE49-F238E27FC236}">
              <a16:creationId xmlns:a16="http://schemas.microsoft.com/office/drawing/2014/main" id="{24290027-91F7-4BA9-8C50-1EBC18B246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0" name="AutoShape 2" descr="Resultado de imagem para r-1 placa">
          <a:extLst>
            <a:ext uri="{FF2B5EF4-FFF2-40B4-BE49-F238E27FC236}">
              <a16:creationId xmlns:a16="http://schemas.microsoft.com/office/drawing/2014/main" id="{2B509B5B-6F08-4A95-B105-3A4FBF7D296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1" name="AutoShape 1" descr="Resultado de imagem para r-1 placa">
          <a:extLst>
            <a:ext uri="{FF2B5EF4-FFF2-40B4-BE49-F238E27FC236}">
              <a16:creationId xmlns:a16="http://schemas.microsoft.com/office/drawing/2014/main" id="{4A23F8CE-B20A-4FCC-9A70-F2A82AA93B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2" name="AutoShape 2" descr="Resultado de imagem para r-1 placa">
          <a:extLst>
            <a:ext uri="{FF2B5EF4-FFF2-40B4-BE49-F238E27FC236}">
              <a16:creationId xmlns:a16="http://schemas.microsoft.com/office/drawing/2014/main" id="{1FA9C534-753C-46CC-AAA9-A1647698014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3" name="AutoShape 1" descr="Resultado de imagem para r-1 placa">
          <a:extLst>
            <a:ext uri="{FF2B5EF4-FFF2-40B4-BE49-F238E27FC236}">
              <a16:creationId xmlns:a16="http://schemas.microsoft.com/office/drawing/2014/main" id="{4F005306-BFE3-4649-BF86-97F24D2ECCF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4" name="AutoShape 2" descr="Resultado de imagem para r-1 placa">
          <a:extLst>
            <a:ext uri="{FF2B5EF4-FFF2-40B4-BE49-F238E27FC236}">
              <a16:creationId xmlns:a16="http://schemas.microsoft.com/office/drawing/2014/main" id="{BFFFB224-4FC8-438F-99A8-83D8BF64531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5" name="AutoShape 1" descr="Resultado de imagem para r-1 placa">
          <a:extLst>
            <a:ext uri="{FF2B5EF4-FFF2-40B4-BE49-F238E27FC236}">
              <a16:creationId xmlns:a16="http://schemas.microsoft.com/office/drawing/2014/main" id="{4C4CCB7E-C8C0-4C56-8075-CD1282DE370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6" name="AutoShape 2" descr="Resultado de imagem para r-1 placa">
          <a:extLst>
            <a:ext uri="{FF2B5EF4-FFF2-40B4-BE49-F238E27FC236}">
              <a16:creationId xmlns:a16="http://schemas.microsoft.com/office/drawing/2014/main" id="{C5A41D5C-166C-4F1B-9BEC-A4A5CBC32B6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7" name="AutoShape 1" descr="Resultado de imagem para r-1 placa">
          <a:extLst>
            <a:ext uri="{FF2B5EF4-FFF2-40B4-BE49-F238E27FC236}">
              <a16:creationId xmlns:a16="http://schemas.microsoft.com/office/drawing/2014/main" id="{9B32923B-35FC-4FE5-B684-6D80BD3CAF7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8" name="AutoShape 2" descr="Resultado de imagem para r-1 placa">
          <a:extLst>
            <a:ext uri="{FF2B5EF4-FFF2-40B4-BE49-F238E27FC236}">
              <a16:creationId xmlns:a16="http://schemas.microsoft.com/office/drawing/2014/main" id="{E6D8B9BF-7B66-4166-922B-307E34EDEC7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59" name="AutoShape 1" descr="Resultado de imagem para r-1 placa">
          <a:extLst>
            <a:ext uri="{FF2B5EF4-FFF2-40B4-BE49-F238E27FC236}">
              <a16:creationId xmlns:a16="http://schemas.microsoft.com/office/drawing/2014/main" id="{4D608616-B6C3-41CB-92DA-82DE89CFDA3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0" name="AutoShape 2" descr="Resultado de imagem para r-1 placa">
          <a:extLst>
            <a:ext uri="{FF2B5EF4-FFF2-40B4-BE49-F238E27FC236}">
              <a16:creationId xmlns:a16="http://schemas.microsoft.com/office/drawing/2014/main" id="{5E7DD9D9-A57D-4664-96D0-59EDF82F5C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1" name="AutoShape 1" descr="Resultado de imagem para r-1 placa">
          <a:extLst>
            <a:ext uri="{FF2B5EF4-FFF2-40B4-BE49-F238E27FC236}">
              <a16:creationId xmlns:a16="http://schemas.microsoft.com/office/drawing/2014/main" id="{AF1FB2A9-83DC-43DD-86FE-19B412AF6B5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2" name="AutoShape 2" descr="Resultado de imagem para r-1 placa">
          <a:extLst>
            <a:ext uri="{FF2B5EF4-FFF2-40B4-BE49-F238E27FC236}">
              <a16:creationId xmlns:a16="http://schemas.microsoft.com/office/drawing/2014/main" id="{44FCD01B-0474-40CC-BA3A-6863413930F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3" name="AutoShape 1" descr="Resultado de imagem para r-1 placa">
          <a:extLst>
            <a:ext uri="{FF2B5EF4-FFF2-40B4-BE49-F238E27FC236}">
              <a16:creationId xmlns:a16="http://schemas.microsoft.com/office/drawing/2014/main" id="{EFBE7B2C-EB2C-44EF-8920-30E30572CDF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4" name="AutoShape 2" descr="Resultado de imagem para r-1 placa">
          <a:extLst>
            <a:ext uri="{FF2B5EF4-FFF2-40B4-BE49-F238E27FC236}">
              <a16:creationId xmlns:a16="http://schemas.microsoft.com/office/drawing/2014/main" id="{CB9E8628-2C52-41F2-955D-C84503FA3E3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5" name="AutoShape 1" descr="Resultado de imagem para r-1 placa">
          <a:extLst>
            <a:ext uri="{FF2B5EF4-FFF2-40B4-BE49-F238E27FC236}">
              <a16:creationId xmlns:a16="http://schemas.microsoft.com/office/drawing/2014/main" id="{C2F5EB02-7CEC-4252-B781-DBF354447B9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6" name="AutoShape 2" descr="Resultado de imagem para r-1 placa">
          <a:extLst>
            <a:ext uri="{FF2B5EF4-FFF2-40B4-BE49-F238E27FC236}">
              <a16:creationId xmlns:a16="http://schemas.microsoft.com/office/drawing/2014/main" id="{1B48FF63-51D4-474E-AFC1-97B120D2C57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7" name="AutoShape 1" descr="Resultado de imagem para r-1 placa">
          <a:extLst>
            <a:ext uri="{FF2B5EF4-FFF2-40B4-BE49-F238E27FC236}">
              <a16:creationId xmlns:a16="http://schemas.microsoft.com/office/drawing/2014/main" id="{4D122807-CE13-446D-A5CD-28CF0014862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8" name="AutoShape 2" descr="Resultado de imagem para r-1 placa">
          <a:extLst>
            <a:ext uri="{FF2B5EF4-FFF2-40B4-BE49-F238E27FC236}">
              <a16:creationId xmlns:a16="http://schemas.microsoft.com/office/drawing/2014/main" id="{D174FD2D-B8EE-424E-8561-D57223D2D9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69" name="AutoShape 1" descr="Resultado de imagem para r-1 placa">
          <a:extLst>
            <a:ext uri="{FF2B5EF4-FFF2-40B4-BE49-F238E27FC236}">
              <a16:creationId xmlns:a16="http://schemas.microsoft.com/office/drawing/2014/main" id="{9BAC7FAE-6036-4D79-BDD9-1CEDD7F474C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0" name="AutoShape 2" descr="Resultado de imagem para r-1 placa">
          <a:extLst>
            <a:ext uri="{FF2B5EF4-FFF2-40B4-BE49-F238E27FC236}">
              <a16:creationId xmlns:a16="http://schemas.microsoft.com/office/drawing/2014/main" id="{1D70AEB4-23CE-4A37-B940-34973B93BD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1" name="AutoShape 1" descr="Resultado de imagem para r-1 placa">
          <a:extLst>
            <a:ext uri="{FF2B5EF4-FFF2-40B4-BE49-F238E27FC236}">
              <a16:creationId xmlns:a16="http://schemas.microsoft.com/office/drawing/2014/main" id="{530F6BFF-E122-4C22-BCE5-2C63EE69A8E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2" name="AutoShape 2" descr="Resultado de imagem para r-1 placa">
          <a:extLst>
            <a:ext uri="{FF2B5EF4-FFF2-40B4-BE49-F238E27FC236}">
              <a16:creationId xmlns:a16="http://schemas.microsoft.com/office/drawing/2014/main" id="{99CC4753-47BF-4FEF-A9E9-35DE9089485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3" name="AutoShape 1" descr="Resultado de imagem para r-1 placa">
          <a:extLst>
            <a:ext uri="{FF2B5EF4-FFF2-40B4-BE49-F238E27FC236}">
              <a16:creationId xmlns:a16="http://schemas.microsoft.com/office/drawing/2014/main" id="{E485CC6F-DB97-435A-B542-A11BB98F75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4" name="AutoShape 2" descr="Resultado de imagem para r-1 placa">
          <a:extLst>
            <a:ext uri="{FF2B5EF4-FFF2-40B4-BE49-F238E27FC236}">
              <a16:creationId xmlns:a16="http://schemas.microsoft.com/office/drawing/2014/main" id="{67401630-EABD-4276-8783-852ABFC6F8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5" name="AutoShape 1" descr="Resultado de imagem para r-1 placa">
          <a:extLst>
            <a:ext uri="{FF2B5EF4-FFF2-40B4-BE49-F238E27FC236}">
              <a16:creationId xmlns:a16="http://schemas.microsoft.com/office/drawing/2014/main" id="{99D19903-D13F-4039-915A-16C3992DDCD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6" name="AutoShape 2" descr="Resultado de imagem para r-1 placa">
          <a:extLst>
            <a:ext uri="{FF2B5EF4-FFF2-40B4-BE49-F238E27FC236}">
              <a16:creationId xmlns:a16="http://schemas.microsoft.com/office/drawing/2014/main" id="{9BAA42F6-11AF-4AB8-93BF-597F5C6DCFD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7" name="AutoShape 1" descr="Resultado de imagem para r-1 placa">
          <a:extLst>
            <a:ext uri="{FF2B5EF4-FFF2-40B4-BE49-F238E27FC236}">
              <a16:creationId xmlns:a16="http://schemas.microsoft.com/office/drawing/2014/main" id="{58F1C271-C1F5-48B4-A37D-0860F7CB872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8" name="AutoShape 2" descr="Resultado de imagem para r-1 placa">
          <a:extLst>
            <a:ext uri="{FF2B5EF4-FFF2-40B4-BE49-F238E27FC236}">
              <a16:creationId xmlns:a16="http://schemas.microsoft.com/office/drawing/2014/main" id="{B9C06612-881E-4538-9C98-D514A146B3A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79" name="AutoShape 1" descr="Resultado de imagem para r-1 placa">
          <a:extLst>
            <a:ext uri="{FF2B5EF4-FFF2-40B4-BE49-F238E27FC236}">
              <a16:creationId xmlns:a16="http://schemas.microsoft.com/office/drawing/2014/main" id="{BBE29C45-72DB-4F16-B089-FD07EFC46FF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0" name="AutoShape 2" descr="Resultado de imagem para r-1 placa">
          <a:extLst>
            <a:ext uri="{FF2B5EF4-FFF2-40B4-BE49-F238E27FC236}">
              <a16:creationId xmlns:a16="http://schemas.microsoft.com/office/drawing/2014/main" id="{FB880D38-B2BF-4209-85A4-C0459066415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1" name="AutoShape 1" descr="Resultado de imagem para r-1 placa">
          <a:extLst>
            <a:ext uri="{FF2B5EF4-FFF2-40B4-BE49-F238E27FC236}">
              <a16:creationId xmlns:a16="http://schemas.microsoft.com/office/drawing/2014/main" id="{79069FF9-5AC7-4F8E-A4B6-9188E59CD8B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2" name="AutoShape 2" descr="Resultado de imagem para r-1 placa">
          <a:extLst>
            <a:ext uri="{FF2B5EF4-FFF2-40B4-BE49-F238E27FC236}">
              <a16:creationId xmlns:a16="http://schemas.microsoft.com/office/drawing/2014/main" id="{10239C08-5719-4F7C-BC24-B24CCDAA218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3" name="AutoShape 1" descr="Resultado de imagem para r-1 placa">
          <a:extLst>
            <a:ext uri="{FF2B5EF4-FFF2-40B4-BE49-F238E27FC236}">
              <a16:creationId xmlns:a16="http://schemas.microsoft.com/office/drawing/2014/main" id="{CA6F4FEB-5FDA-4A1E-BC23-C6E20F7D7C5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4" name="AutoShape 2" descr="Resultado de imagem para r-1 placa">
          <a:extLst>
            <a:ext uri="{FF2B5EF4-FFF2-40B4-BE49-F238E27FC236}">
              <a16:creationId xmlns:a16="http://schemas.microsoft.com/office/drawing/2014/main" id="{724387D6-1306-48F9-8B4D-C2BB130FD01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5" name="AutoShape 1" descr="Resultado de imagem para r-1 placa">
          <a:extLst>
            <a:ext uri="{FF2B5EF4-FFF2-40B4-BE49-F238E27FC236}">
              <a16:creationId xmlns:a16="http://schemas.microsoft.com/office/drawing/2014/main" id="{B7F93594-6A81-43AD-AD09-F8AC543069F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6" name="AutoShape 2" descr="Resultado de imagem para r-1 placa">
          <a:extLst>
            <a:ext uri="{FF2B5EF4-FFF2-40B4-BE49-F238E27FC236}">
              <a16:creationId xmlns:a16="http://schemas.microsoft.com/office/drawing/2014/main" id="{E606D307-864A-4F53-BE90-03347331658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7" name="AutoShape 1" descr="Resultado de imagem para r-1 placa">
          <a:extLst>
            <a:ext uri="{FF2B5EF4-FFF2-40B4-BE49-F238E27FC236}">
              <a16:creationId xmlns:a16="http://schemas.microsoft.com/office/drawing/2014/main" id="{E3F7892A-1BA5-4956-B977-877973E21EB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8" name="AutoShape 2" descr="Resultado de imagem para r-1 placa">
          <a:extLst>
            <a:ext uri="{FF2B5EF4-FFF2-40B4-BE49-F238E27FC236}">
              <a16:creationId xmlns:a16="http://schemas.microsoft.com/office/drawing/2014/main" id="{DE7291DF-2AA0-44EC-BB11-318394A71A3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89" name="AutoShape 1" descr="Resultado de imagem para r-1 placa">
          <a:extLst>
            <a:ext uri="{FF2B5EF4-FFF2-40B4-BE49-F238E27FC236}">
              <a16:creationId xmlns:a16="http://schemas.microsoft.com/office/drawing/2014/main" id="{9BD12F6A-5423-4608-8DCC-66F759A7E0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0" name="AutoShape 2" descr="Resultado de imagem para r-1 placa">
          <a:extLst>
            <a:ext uri="{FF2B5EF4-FFF2-40B4-BE49-F238E27FC236}">
              <a16:creationId xmlns:a16="http://schemas.microsoft.com/office/drawing/2014/main" id="{A6FAD225-AA19-4707-A007-CF6E7951A2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1" name="AutoShape 1" descr="Resultado de imagem para r-1 placa">
          <a:extLst>
            <a:ext uri="{FF2B5EF4-FFF2-40B4-BE49-F238E27FC236}">
              <a16:creationId xmlns:a16="http://schemas.microsoft.com/office/drawing/2014/main" id="{F33B6B6E-3565-413B-AB43-8F40A578F28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2" name="AutoShape 2" descr="Resultado de imagem para r-1 placa">
          <a:extLst>
            <a:ext uri="{FF2B5EF4-FFF2-40B4-BE49-F238E27FC236}">
              <a16:creationId xmlns:a16="http://schemas.microsoft.com/office/drawing/2014/main" id="{6DF32E7B-4738-4771-B8B3-56FA0D4BEC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3" name="AutoShape 1" descr="Resultado de imagem para r-1 placa">
          <a:extLst>
            <a:ext uri="{FF2B5EF4-FFF2-40B4-BE49-F238E27FC236}">
              <a16:creationId xmlns:a16="http://schemas.microsoft.com/office/drawing/2014/main" id="{AEB3570E-6308-487E-977C-416BCE193F3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4" name="AutoShape 2" descr="Resultado de imagem para r-1 placa">
          <a:extLst>
            <a:ext uri="{FF2B5EF4-FFF2-40B4-BE49-F238E27FC236}">
              <a16:creationId xmlns:a16="http://schemas.microsoft.com/office/drawing/2014/main" id="{5C0577CF-D773-4517-A728-FFCCCDC40AB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5" name="AutoShape 1" descr="Resultado de imagem para r-1 placa">
          <a:extLst>
            <a:ext uri="{FF2B5EF4-FFF2-40B4-BE49-F238E27FC236}">
              <a16:creationId xmlns:a16="http://schemas.microsoft.com/office/drawing/2014/main" id="{0FEADF0F-B1CA-4E24-AC6B-FEF9D35FCD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6" name="AutoShape 2" descr="Resultado de imagem para r-1 placa">
          <a:extLst>
            <a:ext uri="{FF2B5EF4-FFF2-40B4-BE49-F238E27FC236}">
              <a16:creationId xmlns:a16="http://schemas.microsoft.com/office/drawing/2014/main" id="{295FD137-0B6A-409C-97BE-E718A2EA716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7" name="AutoShape 1" descr="Resultado de imagem para r-1 placa">
          <a:extLst>
            <a:ext uri="{FF2B5EF4-FFF2-40B4-BE49-F238E27FC236}">
              <a16:creationId xmlns:a16="http://schemas.microsoft.com/office/drawing/2014/main" id="{6C9F3B9C-5CE5-419B-9A1F-5F95B9F4593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8" name="AutoShape 2" descr="Resultado de imagem para r-1 placa">
          <a:extLst>
            <a:ext uri="{FF2B5EF4-FFF2-40B4-BE49-F238E27FC236}">
              <a16:creationId xmlns:a16="http://schemas.microsoft.com/office/drawing/2014/main" id="{42F1797F-C1FD-488F-9746-A690497FAB5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499" name="AutoShape 1" descr="Resultado de imagem para r-1 placa">
          <a:extLst>
            <a:ext uri="{FF2B5EF4-FFF2-40B4-BE49-F238E27FC236}">
              <a16:creationId xmlns:a16="http://schemas.microsoft.com/office/drawing/2014/main" id="{7D25ED97-EF6D-4639-B6FA-7BD643DB6B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0" name="AutoShape 2" descr="Resultado de imagem para r-1 placa">
          <a:extLst>
            <a:ext uri="{FF2B5EF4-FFF2-40B4-BE49-F238E27FC236}">
              <a16:creationId xmlns:a16="http://schemas.microsoft.com/office/drawing/2014/main" id="{5E302FC8-B664-4CA2-8C12-75CB0582E12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1" name="AutoShape 1" descr="Resultado de imagem para r-1 placa">
          <a:extLst>
            <a:ext uri="{FF2B5EF4-FFF2-40B4-BE49-F238E27FC236}">
              <a16:creationId xmlns:a16="http://schemas.microsoft.com/office/drawing/2014/main" id="{5F45927A-9CC4-42AC-B7DD-210723433A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2" name="AutoShape 2" descr="Resultado de imagem para r-1 placa">
          <a:extLst>
            <a:ext uri="{FF2B5EF4-FFF2-40B4-BE49-F238E27FC236}">
              <a16:creationId xmlns:a16="http://schemas.microsoft.com/office/drawing/2014/main" id="{DF269A8C-8E2C-4222-8019-BB090DB0983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3" name="AutoShape 1" descr="Resultado de imagem para r-1 placa">
          <a:extLst>
            <a:ext uri="{FF2B5EF4-FFF2-40B4-BE49-F238E27FC236}">
              <a16:creationId xmlns:a16="http://schemas.microsoft.com/office/drawing/2014/main" id="{E019A680-4897-4A5F-8825-8CA5C3CB7FA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4" name="AutoShape 2" descr="Resultado de imagem para r-1 placa">
          <a:extLst>
            <a:ext uri="{FF2B5EF4-FFF2-40B4-BE49-F238E27FC236}">
              <a16:creationId xmlns:a16="http://schemas.microsoft.com/office/drawing/2014/main" id="{D72A8959-99B7-4A2C-9A0D-DB7AC4414A6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5" name="AutoShape 1" descr="Resultado de imagem para r-1 placa">
          <a:extLst>
            <a:ext uri="{FF2B5EF4-FFF2-40B4-BE49-F238E27FC236}">
              <a16:creationId xmlns:a16="http://schemas.microsoft.com/office/drawing/2014/main" id="{2D922BAD-F47D-42B2-8B23-C764B64C5A7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6" name="AutoShape 2" descr="Resultado de imagem para r-1 placa">
          <a:extLst>
            <a:ext uri="{FF2B5EF4-FFF2-40B4-BE49-F238E27FC236}">
              <a16:creationId xmlns:a16="http://schemas.microsoft.com/office/drawing/2014/main" id="{FAEAF40E-5922-44CB-AA36-98208F2FFD0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7" name="AutoShape 1" descr="Resultado de imagem para r-1 placa">
          <a:extLst>
            <a:ext uri="{FF2B5EF4-FFF2-40B4-BE49-F238E27FC236}">
              <a16:creationId xmlns:a16="http://schemas.microsoft.com/office/drawing/2014/main" id="{6DBA4925-D53C-4EDE-8FF0-5F5DA32C7A9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8" name="AutoShape 2" descr="Resultado de imagem para r-1 placa">
          <a:extLst>
            <a:ext uri="{FF2B5EF4-FFF2-40B4-BE49-F238E27FC236}">
              <a16:creationId xmlns:a16="http://schemas.microsoft.com/office/drawing/2014/main" id="{A7A665D6-E5E8-4E53-B760-ED88BC9AF62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09" name="AutoShape 1" descr="Resultado de imagem para r-1 placa">
          <a:extLst>
            <a:ext uri="{FF2B5EF4-FFF2-40B4-BE49-F238E27FC236}">
              <a16:creationId xmlns:a16="http://schemas.microsoft.com/office/drawing/2014/main" id="{3A7FEF1F-E1FF-4AD1-B099-CACAFD9842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0" name="AutoShape 2" descr="Resultado de imagem para r-1 placa">
          <a:extLst>
            <a:ext uri="{FF2B5EF4-FFF2-40B4-BE49-F238E27FC236}">
              <a16:creationId xmlns:a16="http://schemas.microsoft.com/office/drawing/2014/main" id="{09AF670C-42D5-4305-B043-E4305AE889C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1" name="AutoShape 1" descr="Resultado de imagem para r-1 placa">
          <a:extLst>
            <a:ext uri="{FF2B5EF4-FFF2-40B4-BE49-F238E27FC236}">
              <a16:creationId xmlns:a16="http://schemas.microsoft.com/office/drawing/2014/main" id="{CD71D515-EA5F-4CD0-8639-48B16C2476A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2" name="AutoShape 2" descr="Resultado de imagem para r-1 placa">
          <a:extLst>
            <a:ext uri="{FF2B5EF4-FFF2-40B4-BE49-F238E27FC236}">
              <a16:creationId xmlns:a16="http://schemas.microsoft.com/office/drawing/2014/main" id="{645907CD-5605-458E-9301-94381EAEE0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3" name="AutoShape 1" descr="Resultado de imagem para r-1 placa">
          <a:extLst>
            <a:ext uri="{FF2B5EF4-FFF2-40B4-BE49-F238E27FC236}">
              <a16:creationId xmlns:a16="http://schemas.microsoft.com/office/drawing/2014/main" id="{EB71E890-6DAF-452F-9CBE-EB4C8EAB2EF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4" name="AutoShape 2" descr="Resultado de imagem para r-1 placa">
          <a:extLst>
            <a:ext uri="{FF2B5EF4-FFF2-40B4-BE49-F238E27FC236}">
              <a16:creationId xmlns:a16="http://schemas.microsoft.com/office/drawing/2014/main" id="{D7DBD149-187E-4E0E-9143-821FA8B46D9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5" name="AutoShape 1" descr="Resultado de imagem para r-1 placa">
          <a:extLst>
            <a:ext uri="{FF2B5EF4-FFF2-40B4-BE49-F238E27FC236}">
              <a16:creationId xmlns:a16="http://schemas.microsoft.com/office/drawing/2014/main" id="{5C7407D2-AB8C-4294-B591-B99F65A6F5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6" name="AutoShape 2" descr="Resultado de imagem para r-1 placa">
          <a:extLst>
            <a:ext uri="{FF2B5EF4-FFF2-40B4-BE49-F238E27FC236}">
              <a16:creationId xmlns:a16="http://schemas.microsoft.com/office/drawing/2014/main" id="{AA490FC5-5029-4335-B7F5-C0691C300C3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7" name="AutoShape 1" descr="Resultado de imagem para r-1 placa">
          <a:extLst>
            <a:ext uri="{FF2B5EF4-FFF2-40B4-BE49-F238E27FC236}">
              <a16:creationId xmlns:a16="http://schemas.microsoft.com/office/drawing/2014/main" id="{A159908F-3625-4F43-AEAC-88C1DC335AD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8" name="AutoShape 2" descr="Resultado de imagem para r-1 placa">
          <a:extLst>
            <a:ext uri="{FF2B5EF4-FFF2-40B4-BE49-F238E27FC236}">
              <a16:creationId xmlns:a16="http://schemas.microsoft.com/office/drawing/2014/main" id="{E26A4D9E-50E4-4CDE-89E4-C3AE43F6E1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19" name="AutoShape 1" descr="Resultado de imagem para r-1 placa">
          <a:extLst>
            <a:ext uri="{FF2B5EF4-FFF2-40B4-BE49-F238E27FC236}">
              <a16:creationId xmlns:a16="http://schemas.microsoft.com/office/drawing/2014/main" id="{00513535-8C84-48CC-ACE1-AF08DF125A5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0" name="AutoShape 2" descr="Resultado de imagem para r-1 placa">
          <a:extLst>
            <a:ext uri="{FF2B5EF4-FFF2-40B4-BE49-F238E27FC236}">
              <a16:creationId xmlns:a16="http://schemas.microsoft.com/office/drawing/2014/main" id="{2E303B00-F54D-4770-828D-B17D5AB325F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1" name="AutoShape 1" descr="Resultado de imagem para r-1 placa">
          <a:extLst>
            <a:ext uri="{FF2B5EF4-FFF2-40B4-BE49-F238E27FC236}">
              <a16:creationId xmlns:a16="http://schemas.microsoft.com/office/drawing/2014/main" id="{8C40C3B2-4F12-4C39-98A4-8397D73B70E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2" name="AutoShape 2" descr="Resultado de imagem para r-1 placa">
          <a:extLst>
            <a:ext uri="{FF2B5EF4-FFF2-40B4-BE49-F238E27FC236}">
              <a16:creationId xmlns:a16="http://schemas.microsoft.com/office/drawing/2014/main" id="{CF64BEFE-CB9B-4BAE-A2B6-47BC93F64B8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3" name="AutoShape 1" descr="Resultado de imagem para r-1 placa">
          <a:extLst>
            <a:ext uri="{FF2B5EF4-FFF2-40B4-BE49-F238E27FC236}">
              <a16:creationId xmlns:a16="http://schemas.microsoft.com/office/drawing/2014/main" id="{7FC87098-F284-4D3B-B76C-B0F382F1345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4" name="AutoShape 2" descr="Resultado de imagem para r-1 placa">
          <a:extLst>
            <a:ext uri="{FF2B5EF4-FFF2-40B4-BE49-F238E27FC236}">
              <a16:creationId xmlns:a16="http://schemas.microsoft.com/office/drawing/2014/main" id="{88ED896C-50F1-4DA8-A5DC-F316ECEB212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5" name="AutoShape 1" descr="Resultado de imagem para r-1 placa">
          <a:extLst>
            <a:ext uri="{FF2B5EF4-FFF2-40B4-BE49-F238E27FC236}">
              <a16:creationId xmlns:a16="http://schemas.microsoft.com/office/drawing/2014/main" id="{71AB78FB-D2EA-43AE-879E-A956B437191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6" name="AutoShape 2" descr="Resultado de imagem para r-1 placa">
          <a:extLst>
            <a:ext uri="{FF2B5EF4-FFF2-40B4-BE49-F238E27FC236}">
              <a16:creationId xmlns:a16="http://schemas.microsoft.com/office/drawing/2014/main" id="{68E3AB19-A963-4764-ADDD-04330D8F276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7" name="AutoShape 1" descr="Resultado de imagem para r-1 placa">
          <a:extLst>
            <a:ext uri="{FF2B5EF4-FFF2-40B4-BE49-F238E27FC236}">
              <a16:creationId xmlns:a16="http://schemas.microsoft.com/office/drawing/2014/main" id="{71F77E0E-61BB-4C03-B964-190442186D6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8" name="AutoShape 2" descr="Resultado de imagem para r-1 placa">
          <a:extLst>
            <a:ext uri="{FF2B5EF4-FFF2-40B4-BE49-F238E27FC236}">
              <a16:creationId xmlns:a16="http://schemas.microsoft.com/office/drawing/2014/main" id="{6005EE42-8615-4D42-877E-B6963A72130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29" name="AutoShape 1" descr="Resultado de imagem para r-1 placa">
          <a:extLst>
            <a:ext uri="{FF2B5EF4-FFF2-40B4-BE49-F238E27FC236}">
              <a16:creationId xmlns:a16="http://schemas.microsoft.com/office/drawing/2014/main" id="{E4F9D03B-7169-4082-B0FA-1A8D828BBC5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0" name="AutoShape 2" descr="Resultado de imagem para r-1 placa">
          <a:extLst>
            <a:ext uri="{FF2B5EF4-FFF2-40B4-BE49-F238E27FC236}">
              <a16:creationId xmlns:a16="http://schemas.microsoft.com/office/drawing/2014/main" id="{A0BE231D-D5E4-4946-ACAB-8659E2B2195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1" name="AutoShape 1" descr="Resultado de imagem para r-1 placa">
          <a:extLst>
            <a:ext uri="{FF2B5EF4-FFF2-40B4-BE49-F238E27FC236}">
              <a16:creationId xmlns:a16="http://schemas.microsoft.com/office/drawing/2014/main" id="{F05BC79A-E3D7-4130-AB07-1305098148C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2" name="AutoShape 2" descr="Resultado de imagem para r-1 placa">
          <a:extLst>
            <a:ext uri="{FF2B5EF4-FFF2-40B4-BE49-F238E27FC236}">
              <a16:creationId xmlns:a16="http://schemas.microsoft.com/office/drawing/2014/main" id="{497A8AA4-CEDF-4C1A-9BFB-C014F14F37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3" name="AutoShape 1" descr="Resultado de imagem para r-1 placa">
          <a:extLst>
            <a:ext uri="{FF2B5EF4-FFF2-40B4-BE49-F238E27FC236}">
              <a16:creationId xmlns:a16="http://schemas.microsoft.com/office/drawing/2014/main" id="{0D1C0B71-C87F-4CDD-B4D3-7B6A2EBFCA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4" name="AutoShape 2" descr="Resultado de imagem para r-1 placa">
          <a:extLst>
            <a:ext uri="{FF2B5EF4-FFF2-40B4-BE49-F238E27FC236}">
              <a16:creationId xmlns:a16="http://schemas.microsoft.com/office/drawing/2014/main" id="{04DE9D7A-456D-4CD9-9296-0DA3AB19C13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5" name="AutoShape 1" descr="Resultado de imagem para r-1 placa">
          <a:extLst>
            <a:ext uri="{FF2B5EF4-FFF2-40B4-BE49-F238E27FC236}">
              <a16:creationId xmlns:a16="http://schemas.microsoft.com/office/drawing/2014/main" id="{45C69E07-8CDF-4B7F-A107-183A8B01D0F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6" name="AutoShape 2" descr="Resultado de imagem para r-1 placa">
          <a:extLst>
            <a:ext uri="{FF2B5EF4-FFF2-40B4-BE49-F238E27FC236}">
              <a16:creationId xmlns:a16="http://schemas.microsoft.com/office/drawing/2014/main" id="{495A2582-A6FE-49FF-B220-9A29622F646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7" name="AutoShape 1" descr="Resultado de imagem para r-1 placa">
          <a:extLst>
            <a:ext uri="{FF2B5EF4-FFF2-40B4-BE49-F238E27FC236}">
              <a16:creationId xmlns:a16="http://schemas.microsoft.com/office/drawing/2014/main" id="{9B850771-5E37-400B-A622-F8C2D893F3E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8" name="AutoShape 2" descr="Resultado de imagem para r-1 placa">
          <a:extLst>
            <a:ext uri="{FF2B5EF4-FFF2-40B4-BE49-F238E27FC236}">
              <a16:creationId xmlns:a16="http://schemas.microsoft.com/office/drawing/2014/main" id="{DFE8859A-7E26-4281-8FB2-34FF1A745F8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39" name="AutoShape 1" descr="Resultado de imagem para r-1 placa">
          <a:extLst>
            <a:ext uri="{FF2B5EF4-FFF2-40B4-BE49-F238E27FC236}">
              <a16:creationId xmlns:a16="http://schemas.microsoft.com/office/drawing/2014/main" id="{0249618C-58DA-4725-9006-52FF66C4395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0" name="AutoShape 2" descr="Resultado de imagem para r-1 placa">
          <a:extLst>
            <a:ext uri="{FF2B5EF4-FFF2-40B4-BE49-F238E27FC236}">
              <a16:creationId xmlns:a16="http://schemas.microsoft.com/office/drawing/2014/main" id="{47867EE4-0BCB-49FB-B494-E92A24DA165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1" name="AutoShape 1" descr="Resultado de imagem para r-1 placa">
          <a:extLst>
            <a:ext uri="{FF2B5EF4-FFF2-40B4-BE49-F238E27FC236}">
              <a16:creationId xmlns:a16="http://schemas.microsoft.com/office/drawing/2014/main" id="{B5D7CE94-9824-48D1-A7FA-DC17DAA7C8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2" name="AutoShape 2" descr="Resultado de imagem para r-1 placa">
          <a:extLst>
            <a:ext uri="{FF2B5EF4-FFF2-40B4-BE49-F238E27FC236}">
              <a16:creationId xmlns:a16="http://schemas.microsoft.com/office/drawing/2014/main" id="{A734A2C4-7A80-4C5B-8F2E-6550F864962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3" name="AutoShape 1" descr="Resultado de imagem para r-1 placa">
          <a:extLst>
            <a:ext uri="{FF2B5EF4-FFF2-40B4-BE49-F238E27FC236}">
              <a16:creationId xmlns:a16="http://schemas.microsoft.com/office/drawing/2014/main" id="{5F78AA9E-E132-4295-A898-00FD2DD671A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4" name="AutoShape 2" descr="Resultado de imagem para r-1 placa">
          <a:extLst>
            <a:ext uri="{FF2B5EF4-FFF2-40B4-BE49-F238E27FC236}">
              <a16:creationId xmlns:a16="http://schemas.microsoft.com/office/drawing/2014/main" id="{C07F40F3-A40F-46DA-972C-CE403921F0A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5" name="AutoShape 1" descr="Resultado de imagem para r-1 placa">
          <a:extLst>
            <a:ext uri="{FF2B5EF4-FFF2-40B4-BE49-F238E27FC236}">
              <a16:creationId xmlns:a16="http://schemas.microsoft.com/office/drawing/2014/main" id="{061F919A-7259-423D-97FB-6B8EB014166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6" name="AutoShape 2" descr="Resultado de imagem para r-1 placa">
          <a:extLst>
            <a:ext uri="{FF2B5EF4-FFF2-40B4-BE49-F238E27FC236}">
              <a16:creationId xmlns:a16="http://schemas.microsoft.com/office/drawing/2014/main" id="{FAE35BA9-667A-48AE-B495-00C25F075A4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7" name="AutoShape 1" descr="Resultado de imagem para r-1 placa">
          <a:extLst>
            <a:ext uri="{FF2B5EF4-FFF2-40B4-BE49-F238E27FC236}">
              <a16:creationId xmlns:a16="http://schemas.microsoft.com/office/drawing/2014/main" id="{81B32A86-5B97-4017-B364-572AB97DDDB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8" name="AutoShape 2" descr="Resultado de imagem para r-1 placa">
          <a:extLst>
            <a:ext uri="{FF2B5EF4-FFF2-40B4-BE49-F238E27FC236}">
              <a16:creationId xmlns:a16="http://schemas.microsoft.com/office/drawing/2014/main" id="{BCD9FEB6-02CF-4BD5-B205-250428D7839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49" name="AutoShape 1" descr="Resultado de imagem para r-1 placa">
          <a:extLst>
            <a:ext uri="{FF2B5EF4-FFF2-40B4-BE49-F238E27FC236}">
              <a16:creationId xmlns:a16="http://schemas.microsoft.com/office/drawing/2014/main" id="{572C4E84-D818-4AC5-819E-DD96043E637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0" name="AutoShape 2" descr="Resultado de imagem para r-1 placa">
          <a:extLst>
            <a:ext uri="{FF2B5EF4-FFF2-40B4-BE49-F238E27FC236}">
              <a16:creationId xmlns:a16="http://schemas.microsoft.com/office/drawing/2014/main" id="{F0415356-4E27-4132-A652-CA7076CBB36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1" name="AutoShape 1" descr="Resultado de imagem para r-1 placa">
          <a:extLst>
            <a:ext uri="{FF2B5EF4-FFF2-40B4-BE49-F238E27FC236}">
              <a16:creationId xmlns:a16="http://schemas.microsoft.com/office/drawing/2014/main" id="{7FEAEDF2-4A11-485F-9F6F-9EE57EE51A9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2" name="AutoShape 2" descr="Resultado de imagem para r-1 placa">
          <a:extLst>
            <a:ext uri="{FF2B5EF4-FFF2-40B4-BE49-F238E27FC236}">
              <a16:creationId xmlns:a16="http://schemas.microsoft.com/office/drawing/2014/main" id="{C73D0815-D967-4F14-80B1-5F0CFCC4BD0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3" name="AutoShape 1" descr="Resultado de imagem para r-1 placa">
          <a:extLst>
            <a:ext uri="{FF2B5EF4-FFF2-40B4-BE49-F238E27FC236}">
              <a16:creationId xmlns:a16="http://schemas.microsoft.com/office/drawing/2014/main" id="{71209AE3-19D2-40EB-BE34-9442E05A478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4" name="AutoShape 2" descr="Resultado de imagem para r-1 placa">
          <a:extLst>
            <a:ext uri="{FF2B5EF4-FFF2-40B4-BE49-F238E27FC236}">
              <a16:creationId xmlns:a16="http://schemas.microsoft.com/office/drawing/2014/main" id="{4432F9C1-3C6A-447A-BF35-957EDF905CC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5" name="AutoShape 1" descr="Resultado de imagem para r-1 placa">
          <a:extLst>
            <a:ext uri="{FF2B5EF4-FFF2-40B4-BE49-F238E27FC236}">
              <a16:creationId xmlns:a16="http://schemas.microsoft.com/office/drawing/2014/main" id="{FDB6C6D4-979E-44EE-99CD-507ED7C1A55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6" name="AutoShape 2" descr="Resultado de imagem para r-1 placa">
          <a:extLst>
            <a:ext uri="{FF2B5EF4-FFF2-40B4-BE49-F238E27FC236}">
              <a16:creationId xmlns:a16="http://schemas.microsoft.com/office/drawing/2014/main" id="{A1C42A47-95F2-45A7-BEEF-D1FF5799897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7" name="AutoShape 1" descr="Resultado de imagem para r-1 placa">
          <a:extLst>
            <a:ext uri="{FF2B5EF4-FFF2-40B4-BE49-F238E27FC236}">
              <a16:creationId xmlns:a16="http://schemas.microsoft.com/office/drawing/2014/main" id="{09DB590C-AAF2-492A-BD38-BF0F9444A4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8" name="AutoShape 2" descr="Resultado de imagem para r-1 placa">
          <a:extLst>
            <a:ext uri="{FF2B5EF4-FFF2-40B4-BE49-F238E27FC236}">
              <a16:creationId xmlns:a16="http://schemas.microsoft.com/office/drawing/2014/main" id="{95E6B897-47CF-456A-9329-C64E3CDB45D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59" name="AutoShape 1" descr="Resultado de imagem para r-1 placa">
          <a:extLst>
            <a:ext uri="{FF2B5EF4-FFF2-40B4-BE49-F238E27FC236}">
              <a16:creationId xmlns:a16="http://schemas.microsoft.com/office/drawing/2014/main" id="{D16AEE2B-4D20-4C24-943F-4149309271C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0" name="AutoShape 2" descr="Resultado de imagem para r-1 placa">
          <a:extLst>
            <a:ext uri="{FF2B5EF4-FFF2-40B4-BE49-F238E27FC236}">
              <a16:creationId xmlns:a16="http://schemas.microsoft.com/office/drawing/2014/main" id="{B9FBFD64-AF6F-48B8-8A17-EBE43804BFE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1" name="AutoShape 1" descr="Resultado de imagem para r-1 placa">
          <a:extLst>
            <a:ext uri="{FF2B5EF4-FFF2-40B4-BE49-F238E27FC236}">
              <a16:creationId xmlns:a16="http://schemas.microsoft.com/office/drawing/2014/main" id="{4FF0F692-CFA4-4A00-91F3-3CC566551E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2" name="AutoShape 2" descr="Resultado de imagem para r-1 placa">
          <a:extLst>
            <a:ext uri="{FF2B5EF4-FFF2-40B4-BE49-F238E27FC236}">
              <a16:creationId xmlns:a16="http://schemas.microsoft.com/office/drawing/2014/main" id="{B45C7430-3B30-4259-9F72-3E8BAC59F2E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3" name="AutoShape 1" descr="Resultado de imagem para r-1 placa">
          <a:extLst>
            <a:ext uri="{FF2B5EF4-FFF2-40B4-BE49-F238E27FC236}">
              <a16:creationId xmlns:a16="http://schemas.microsoft.com/office/drawing/2014/main" id="{1AC8D189-8B22-4E64-8E1A-A1831C00D1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4" name="AutoShape 2" descr="Resultado de imagem para r-1 placa">
          <a:extLst>
            <a:ext uri="{FF2B5EF4-FFF2-40B4-BE49-F238E27FC236}">
              <a16:creationId xmlns:a16="http://schemas.microsoft.com/office/drawing/2014/main" id="{B91D17C0-FCDE-4694-A8F2-62F126773B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5" name="AutoShape 1" descr="Resultado de imagem para r-1 placa">
          <a:extLst>
            <a:ext uri="{FF2B5EF4-FFF2-40B4-BE49-F238E27FC236}">
              <a16:creationId xmlns:a16="http://schemas.microsoft.com/office/drawing/2014/main" id="{A4B629B7-9371-418D-971C-0F7C17C3C04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6" name="AutoShape 2" descr="Resultado de imagem para r-1 placa">
          <a:extLst>
            <a:ext uri="{FF2B5EF4-FFF2-40B4-BE49-F238E27FC236}">
              <a16:creationId xmlns:a16="http://schemas.microsoft.com/office/drawing/2014/main" id="{8217B231-4A8B-446E-A70B-2A360720CCA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7" name="AutoShape 1" descr="Resultado de imagem para r-1 placa">
          <a:extLst>
            <a:ext uri="{FF2B5EF4-FFF2-40B4-BE49-F238E27FC236}">
              <a16:creationId xmlns:a16="http://schemas.microsoft.com/office/drawing/2014/main" id="{CF5AD5B3-8BDD-44AF-A958-707AC15C4D8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8" name="AutoShape 2" descr="Resultado de imagem para r-1 placa">
          <a:extLst>
            <a:ext uri="{FF2B5EF4-FFF2-40B4-BE49-F238E27FC236}">
              <a16:creationId xmlns:a16="http://schemas.microsoft.com/office/drawing/2014/main" id="{19889CA3-A697-4C20-B6CE-07BF6366D0F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69" name="AutoShape 1" descr="Resultado de imagem para r-1 placa">
          <a:extLst>
            <a:ext uri="{FF2B5EF4-FFF2-40B4-BE49-F238E27FC236}">
              <a16:creationId xmlns:a16="http://schemas.microsoft.com/office/drawing/2014/main" id="{634B1ADF-E03D-4450-A58B-36EF0BF3A6B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0" name="AutoShape 2" descr="Resultado de imagem para r-1 placa">
          <a:extLst>
            <a:ext uri="{FF2B5EF4-FFF2-40B4-BE49-F238E27FC236}">
              <a16:creationId xmlns:a16="http://schemas.microsoft.com/office/drawing/2014/main" id="{7617E972-A5B5-48BE-8B6B-3A14A562AD5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1" name="AutoShape 1" descr="Resultado de imagem para r-1 placa">
          <a:extLst>
            <a:ext uri="{FF2B5EF4-FFF2-40B4-BE49-F238E27FC236}">
              <a16:creationId xmlns:a16="http://schemas.microsoft.com/office/drawing/2014/main" id="{C675A48F-76EB-4FC2-95AE-EC7CCCB8FDF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2" name="AutoShape 2" descr="Resultado de imagem para r-1 placa">
          <a:extLst>
            <a:ext uri="{FF2B5EF4-FFF2-40B4-BE49-F238E27FC236}">
              <a16:creationId xmlns:a16="http://schemas.microsoft.com/office/drawing/2014/main" id="{393A74A3-9886-47AA-84F1-9F3AD79BE6E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3" name="AutoShape 1" descr="Resultado de imagem para r-1 placa">
          <a:extLst>
            <a:ext uri="{FF2B5EF4-FFF2-40B4-BE49-F238E27FC236}">
              <a16:creationId xmlns:a16="http://schemas.microsoft.com/office/drawing/2014/main" id="{5BDF02DA-4241-441B-8F55-8610BF19958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4" name="AutoShape 2" descr="Resultado de imagem para r-1 placa">
          <a:extLst>
            <a:ext uri="{FF2B5EF4-FFF2-40B4-BE49-F238E27FC236}">
              <a16:creationId xmlns:a16="http://schemas.microsoft.com/office/drawing/2014/main" id="{0E7B99DD-D0DA-4466-B153-C2995F471B8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5" name="AutoShape 1" descr="Resultado de imagem para r-1 placa">
          <a:extLst>
            <a:ext uri="{FF2B5EF4-FFF2-40B4-BE49-F238E27FC236}">
              <a16:creationId xmlns:a16="http://schemas.microsoft.com/office/drawing/2014/main" id="{5E96B70D-65B5-4071-B899-E814557CECB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6" name="AutoShape 2" descr="Resultado de imagem para r-1 placa">
          <a:extLst>
            <a:ext uri="{FF2B5EF4-FFF2-40B4-BE49-F238E27FC236}">
              <a16:creationId xmlns:a16="http://schemas.microsoft.com/office/drawing/2014/main" id="{91146071-CDA4-4D75-A8D7-FA3FF968479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7" name="AutoShape 1" descr="Resultado de imagem para r-1 placa">
          <a:extLst>
            <a:ext uri="{FF2B5EF4-FFF2-40B4-BE49-F238E27FC236}">
              <a16:creationId xmlns:a16="http://schemas.microsoft.com/office/drawing/2014/main" id="{5BA22C4D-3571-48DF-963C-1A75ECB6B11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8" name="AutoShape 2" descr="Resultado de imagem para r-1 placa">
          <a:extLst>
            <a:ext uri="{FF2B5EF4-FFF2-40B4-BE49-F238E27FC236}">
              <a16:creationId xmlns:a16="http://schemas.microsoft.com/office/drawing/2014/main" id="{74E694E2-DD4D-4E88-8A7C-085E4AADA14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79" name="AutoShape 1" descr="Resultado de imagem para r-1 placa">
          <a:extLst>
            <a:ext uri="{FF2B5EF4-FFF2-40B4-BE49-F238E27FC236}">
              <a16:creationId xmlns:a16="http://schemas.microsoft.com/office/drawing/2014/main" id="{44991D8B-9929-462A-A49A-C655291080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0" name="AutoShape 2" descr="Resultado de imagem para r-1 placa">
          <a:extLst>
            <a:ext uri="{FF2B5EF4-FFF2-40B4-BE49-F238E27FC236}">
              <a16:creationId xmlns:a16="http://schemas.microsoft.com/office/drawing/2014/main" id="{86C01058-143E-49AE-90FA-B0C59C88F4F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1" name="AutoShape 1" descr="Resultado de imagem para r-1 placa">
          <a:extLst>
            <a:ext uri="{FF2B5EF4-FFF2-40B4-BE49-F238E27FC236}">
              <a16:creationId xmlns:a16="http://schemas.microsoft.com/office/drawing/2014/main" id="{5F378348-2692-494F-9632-41CAECDD8F7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2" name="AutoShape 2" descr="Resultado de imagem para r-1 placa">
          <a:extLst>
            <a:ext uri="{FF2B5EF4-FFF2-40B4-BE49-F238E27FC236}">
              <a16:creationId xmlns:a16="http://schemas.microsoft.com/office/drawing/2014/main" id="{B304A4B6-A907-4A03-8B7C-C774BCBB620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3" name="AutoShape 1" descr="Resultado de imagem para r-1 placa">
          <a:extLst>
            <a:ext uri="{FF2B5EF4-FFF2-40B4-BE49-F238E27FC236}">
              <a16:creationId xmlns:a16="http://schemas.microsoft.com/office/drawing/2014/main" id="{99F7B1B0-22E5-425F-9A53-CC2F0529274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4" name="AutoShape 2" descr="Resultado de imagem para r-1 placa">
          <a:extLst>
            <a:ext uri="{FF2B5EF4-FFF2-40B4-BE49-F238E27FC236}">
              <a16:creationId xmlns:a16="http://schemas.microsoft.com/office/drawing/2014/main" id="{94BD486A-2CEF-4DA3-8942-C8EBABE788E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5" name="AutoShape 1" descr="Resultado de imagem para r-1 placa">
          <a:extLst>
            <a:ext uri="{FF2B5EF4-FFF2-40B4-BE49-F238E27FC236}">
              <a16:creationId xmlns:a16="http://schemas.microsoft.com/office/drawing/2014/main" id="{C5A6B94E-2374-4E3A-ACBD-EBD748C93BF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6" name="AutoShape 2" descr="Resultado de imagem para r-1 placa">
          <a:extLst>
            <a:ext uri="{FF2B5EF4-FFF2-40B4-BE49-F238E27FC236}">
              <a16:creationId xmlns:a16="http://schemas.microsoft.com/office/drawing/2014/main" id="{37895D99-8A92-4D9F-B643-39DA80AAA11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7" name="AutoShape 1" descr="Resultado de imagem para r-1 placa">
          <a:extLst>
            <a:ext uri="{FF2B5EF4-FFF2-40B4-BE49-F238E27FC236}">
              <a16:creationId xmlns:a16="http://schemas.microsoft.com/office/drawing/2014/main" id="{7D9F299A-0CE7-4FF4-8670-6C5B2A6C202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8" name="AutoShape 2" descr="Resultado de imagem para r-1 placa">
          <a:extLst>
            <a:ext uri="{FF2B5EF4-FFF2-40B4-BE49-F238E27FC236}">
              <a16:creationId xmlns:a16="http://schemas.microsoft.com/office/drawing/2014/main" id="{E6809355-BA8D-4D1E-A079-14FB1F9A031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89" name="AutoShape 1" descr="Resultado de imagem para r-1 placa">
          <a:extLst>
            <a:ext uri="{FF2B5EF4-FFF2-40B4-BE49-F238E27FC236}">
              <a16:creationId xmlns:a16="http://schemas.microsoft.com/office/drawing/2014/main" id="{66A8F932-65AD-40F4-BD9B-CC0BB1DA0EE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0" name="AutoShape 2" descr="Resultado de imagem para r-1 placa">
          <a:extLst>
            <a:ext uri="{FF2B5EF4-FFF2-40B4-BE49-F238E27FC236}">
              <a16:creationId xmlns:a16="http://schemas.microsoft.com/office/drawing/2014/main" id="{3694F6BC-422D-487B-8E45-6BD493F92D2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1" name="AutoShape 1" descr="Resultado de imagem para r-1 placa">
          <a:extLst>
            <a:ext uri="{FF2B5EF4-FFF2-40B4-BE49-F238E27FC236}">
              <a16:creationId xmlns:a16="http://schemas.microsoft.com/office/drawing/2014/main" id="{C6F3FB3A-E61C-450A-BD90-6B0EB6A8A74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2" name="AutoShape 2" descr="Resultado de imagem para r-1 placa">
          <a:extLst>
            <a:ext uri="{FF2B5EF4-FFF2-40B4-BE49-F238E27FC236}">
              <a16:creationId xmlns:a16="http://schemas.microsoft.com/office/drawing/2014/main" id="{91B8B76C-9E8B-4C70-ADE2-DB58377BA03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3" name="AutoShape 1" descr="Resultado de imagem para r-1 placa">
          <a:extLst>
            <a:ext uri="{FF2B5EF4-FFF2-40B4-BE49-F238E27FC236}">
              <a16:creationId xmlns:a16="http://schemas.microsoft.com/office/drawing/2014/main" id="{47E186DD-5C4C-4BCB-B9F7-D690087AC2D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4" name="AutoShape 2" descr="Resultado de imagem para r-1 placa">
          <a:extLst>
            <a:ext uri="{FF2B5EF4-FFF2-40B4-BE49-F238E27FC236}">
              <a16:creationId xmlns:a16="http://schemas.microsoft.com/office/drawing/2014/main" id="{D423E831-EB94-45E0-9FDE-19DF76CA2EE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5" name="AutoShape 1" descr="Resultado de imagem para r-1 placa">
          <a:extLst>
            <a:ext uri="{FF2B5EF4-FFF2-40B4-BE49-F238E27FC236}">
              <a16:creationId xmlns:a16="http://schemas.microsoft.com/office/drawing/2014/main" id="{B85126C1-34E5-467B-8CE5-26118887B6C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6" name="AutoShape 2" descr="Resultado de imagem para r-1 placa">
          <a:extLst>
            <a:ext uri="{FF2B5EF4-FFF2-40B4-BE49-F238E27FC236}">
              <a16:creationId xmlns:a16="http://schemas.microsoft.com/office/drawing/2014/main" id="{2F67F27D-3892-4DD1-BC7B-D53F6F0058B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7" name="AutoShape 1" descr="Resultado de imagem para r-1 placa">
          <a:extLst>
            <a:ext uri="{FF2B5EF4-FFF2-40B4-BE49-F238E27FC236}">
              <a16:creationId xmlns:a16="http://schemas.microsoft.com/office/drawing/2014/main" id="{6A412746-97F0-466E-9493-6CC981256E3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8" name="AutoShape 2" descr="Resultado de imagem para r-1 placa">
          <a:extLst>
            <a:ext uri="{FF2B5EF4-FFF2-40B4-BE49-F238E27FC236}">
              <a16:creationId xmlns:a16="http://schemas.microsoft.com/office/drawing/2014/main" id="{AAE0E17E-6B48-4394-80EE-8CC1571F43B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599" name="AutoShape 1" descr="Resultado de imagem para r-1 placa">
          <a:extLst>
            <a:ext uri="{FF2B5EF4-FFF2-40B4-BE49-F238E27FC236}">
              <a16:creationId xmlns:a16="http://schemas.microsoft.com/office/drawing/2014/main" id="{8CBD3DA7-F63F-4FC5-AC39-ACD577DF901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0" name="AutoShape 2" descr="Resultado de imagem para r-1 placa">
          <a:extLst>
            <a:ext uri="{FF2B5EF4-FFF2-40B4-BE49-F238E27FC236}">
              <a16:creationId xmlns:a16="http://schemas.microsoft.com/office/drawing/2014/main" id="{1DBEAC27-2504-48B9-BE2A-6554B526F8F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1" name="AutoShape 1" descr="Resultado de imagem para r-1 placa">
          <a:extLst>
            <a:ext uri="{FF2B5EF4-FFF2-40B4-BE49-F238E27FC236}">
              <a16:creationId xmlns:a16="http://schemas.microsoft.com/office/drawing/2014/main" id="{90182A38-A80E-4840-AF93-E073E12C20D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2" name="AutoShape 2" descr="Resultado de imagem para r-1 placa">
          <a:extLst>
            <a:ext uri="{FF2B5EF4-FFF2-40B4-BE49-F238E27FC236}">
              <a16:creationId xmlns:a16="http://schemas.microsoft.com/office/drawing/2014/main" id="{C599A82D-E675-4584-86C8-9EDE6C518B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3" name="AutoShape 1" descr="Resultado de imagem para r-1 placa">
          <a:extLst>
            <a:ext uri="{FF2B5EF4-FFF2-40B4-BE49-F238E27FC236}">
              <a16:creationId xmlns:a16="http://schemas.microsoft.com/office/drawing/2014/main" id="{9D824004-1448-487E-92C9-F03BC4E0FFD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4" name="AutoShape 2" descr="Resultado de imagem para r-1 placa">
          <a:extLst>
            <a:ext uri="{FF2B5EF4-FFF2-40B4-BE49-F238E27FC236}">
              <a16:creationId xmlns:a16="http://schemas.microsoft.com/office/drawing/2014/main" id="{B820750E-4CEB-444A-9C56-9759A8530D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5" name="AutoShape 1" descr="Resultado de imagem para r-1 placa">
          <a:extLst>
            <a:ext uri="{FF2B5EF4-FFF2-40B4-BE49-F238E27FC236}">
              <a16:creationId xmlns:a16="http://schemas.microsoft.com/office/drawing/2014/main" id="{C7B6F523-246C-4C19-9109-4487AE07A9A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6" name="AutoShape 2" descr="Resultado de imagem para r-1 placa">
          <a:extLst>
            <a:ext uri="{FF2B5EF4-FFF2-40B4-BE49-F238E27FC236}">
              <a16:creationId xmlns:a16="http://schemas.microsoft.com/office/drawing/2014/main" id="{4C31AAEF-C8A3-427F-B2F1-92C48B6F19E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7" name="AutoShape 1" descr="Resultado de imagem para r-1 placa">
          <a:extLst>
            <a:ext uri="{FF2B5EF4-FFF2-40B4-BE49-F238E27FC236}">
              <a16:creationId xmlns:a16="http://schemas.microsoft.com/office/drawing/2014/main" id="{6EC2E008-D2E4-4FC0-A5DB-DDEC2EFAA0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8" name="AutoShape 2" descr="Resultado de imagem para r-1 placa">
          <a:extLst>
            <a:ext uri="{FF2B5EF4-FFF2-40B4-BE49-F238E27FC236}">
              <a16:creationId xmlns:a16="http://schemas.microsoft.com/office/drawing/2014/main" id="{092C6C65-DF1E-449F-91D4-5C55C25B6AF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09" name="AutoShape 1" descr="Resultado de imagem para r-1 placa">
          <a:extLst>
            <a:ext uri="{FF2B5EF4-FFF2-40B4-BE49-F238E27FC236}">
              <a16:creationId xmlns:a16="http://schemas.microsoft.com/office/drawing/2014/main" id="{B9C76E01-9B07-4524-AD03-0E7F2845D70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0" name="AutoShape 2" descr="Resultado de imagem para r-1 placa">
          <a:extLst>
            <a:ext uri="{FF2B5EF4-FFF2-40B4-BE49-F238E27FC236}">
              <a16:creationId xmlns:a16="http://schemas.microsoft.com/office/drawing/2014/main" id="{8B0D15AA-E0B7-4392-B0D2-F6D90BAD185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1" name="AutoShape 1" descr="Resultado de imagem para r-1 placa">
          <a:extLst>
            <a:ext uri="{FF2B5EF4-FFF2-40B4-BE49-F238E27FC236}">
              <a16:creationId xmlns:a16="http://schemas.microsoft.com/office/drawing/2014/main" id="{DB90F535-779E-4B2C-BE94-0EB0F16723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2" name="AutoShape 2" descr="Resultado de imagem para r-1 placa">
          <a:extLst>
            <a:ext uri="{FF2B5EF4-FFF2-40B4-BE49-F238E27FC236}">
              <a16:creationId xmlns:a16="http://schemas.microsoft.com/office/drawing/2014/main" id="{C797F664-A2AF-4BA6-8F9B-884A1A1EC2D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3" name="AutoShape 1" descr="Resultado de imagem para r-1 placa">
          <a:extLst>
            <a:ext uri="{FF2B5EF4-FFF2-40B4-BE49-F238E27FC236}">
              <a16:creationId xmlns:a16="http://schemas.microsoft.com/office/drawing/2014/main" id="{DA2E5B55-C8EC-4BF9-A99E-85A04C8A22F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4" name="AutoShape 2" descr="Resultado de imagem para r-1 placa">
          <a:extLst>
            <a:ext uri="{FF2B5EF4-FFF2-40B4-BE49-F238E27FC236}">
              <a16:creationId xmlns:a16="http://schemas.microsoft.com/office/drawing/2014/main" id="{2FF06543-C4EF-4631-87F5-D3A346CD38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5" name="AutoShape 1" descr="Resultado de imagem para r-1 placa">
          <a:extLst>
            <a:ext uri="{FF2B5EF4-FFF2-40B4-BE49-F238E27FC236}">
              <a16:creationId xmlns:a16="http://schemas.microsoft.com/office/drawing/2014/main" id="{AA1C6A39-66E0-4ED0-8EDF-88BC713C8C4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6" name="AutoShape 2" descr="Resultado de imagem para r-1 placa">
          <a:extLst>
            <a:ext uri="{FF2B5EF4-FFF2-40B4-BE49-F238E27FC236}">
              <a16:creationId xmlns:a16="http://schemas.microsoft.com/office/drawing/2014/main" id="{581F2064-6EBC-4882-81C8-CE81CA4B805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7" name="AutoShape 1" descr="Resultado de imagem para r-1 placa">
          <a:extLst>
            <a:ext uri="{FF2B5EF4-FFF2-40B4-BE49-F238E27FC236}">
              <a16:creationId xmlns:a16="http://schemas.microsoft.com/office/drawing/2014/main" id="{CC3A9A3F-1CCF-43AF-AA52-D80F16ED28A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8" name="AutoShape 2" descr="Resultado de imagem para r-1 placa">
          <a:extLst>
            <a:ext uri="{FF2B5EF4-FFF2-40B4-BE49-F238E27FC236}">
              <a16:creationId xmlns:a16="http://schemas.microsoft.com/office/drawing/2014/main" id="{CE1D3A54-2B1A-469F-BA35-465C45FE5C0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19" name="AutoShape 1" descr="Resultado de imagem para r-1 placa">
          <a:extLst>
            <a:ext uri="{FF2B5EF4-FFF2-40B4-BE49-F238E27FC236}">
              <a16:creationId xmlns:a16="http://schemas.microsoft.com/office/drawing/2014/main" id="{6883FF3B-7CA6-4A26-8B4B-8CE2A5B06AC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0" name="AutoShape 2" descr="Resultado de imagem para r-1 placa">
          <a:extLst>
            <a:ext uri="{FF2B5EF4-FFF2-40B4-BE49-F238E27FC236}">
              <a16:creationId xmlns:a16="http://schemas.microsoft.com/office/drawing/2014/main" id="{1A1EA5D3-7660-488B-9D62-A7AE3803E26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1" name="AutoShape 1" descr="Resultado de imagem para r-1 placa">
          <a:extLst>
            <a:ext uri="{FF2B5EF4-FFF2-40B4-BE49-F238E27FC236}">
              <a16:creationId xmlns:a16="http://schemas.microsoft.com/office/drawing/2014/main" id="{ACAC0E69-8D18-40C0-A994-3B9A6137730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2" name="AutoShape 2" descr="Resultado de imagem para r-1 placa">
          <a:extLst>
            <a:ext uri="{FF2B5EF4-FFF2-40B4-BE49-F238E27FC236}">
              <a16:creationId xmlns:a16="http://schemas.microsoft.com/office/drawing/2014/main" id="{5E60F4FA-A20F-495E-B32B-066EA5AA6A1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3" name="AutoShape 1" descr="Resultado de imagem para r-1 placa">
          <a:extLst>
            <a:ext uri="{FF2B5EF4-FFF2-40B4-BE49-F238E27FC236}">
              <a16:creationId xmlns:a16="http://schemas.microsoft.com/office/drawing/2014/main" id="{672F2BA3-4EEE-4B0C-A9B5-C886692D3D0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4" name="AutoShape 2" descr="Resultado de imagem para r-1 placa">
          <a:extLst>
            <a:ext uri="{FF2B5EF4-FFF2-40B4-BE49-F238E27FC236}">
              <a16:creationId xmlns:a16="http://schemas.microsoft.com/office/drawing/2014/main" id="{CB58D46E-0562-4D6C-B7D7-BB94C8C5FFF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5" name="AutoShape 1" descr="Resultado de imagem para r-1 placa">
          <a:extLst>
            <a:ext uri="{FF2B5EF4-FFF2-40B4-BE49-F238E27FC236}">
              <a16:creationId xmlns:a16="http://schemas.microsoft.com/office/drawing/2014/main" id="{5092834D-81F6-42A5-89DE-43D64FBF7D7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6" name="AutoShape 2" descr="Resultado de imagem para r-1 placa">
          <a:extLst>
            <a:ext uri="{FF2B5EF4-FFF2-40B4-BE49-F238E27FC236}">
              <a16:creationId xmlns:a16="http://schemas.microsoft.com/office/drawing/2014/main" id="{7357F763-A48C-4D70-8A7F-9E02E9986F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7" name="AutoShape 1" descr="Resultado de imagem para r-1 placa">
          <a:extLst>
            <a:ext uri="{FF2B5EF4-FFF2-40B4-BE49-F238E27FC236}">
              <a16:creationId xmlns:a16="http://schemas.microsoft.com/office/drawing/2014/main" id="{D4C90B43-987D-4950-A31D-03CC03CBD15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8" name="AutoShape 2" descr="Resultado de imagem para r-1 placa">
          <a:extLst>
            <a:ext uri="{FF2B5EF4-FFF2-40B4-BE49-F238E27FC236}">
              <a16:creationId xmlns:a16="http://schemas.microsoft.com/office/drawing/2014/main" id="{6E83B202-F48B-449E-9BBF-D14F09C7642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29" name="AutoShape 1" descr="Resultado de imagem para r-1 placa">
          <a:extLst>
            <a:ext uri="{FF2B5EF4-FFF2-40B4-BE49-F238E27FC236}">
              <a16:creationId xmlns:a16="http://schemas.microsoft.com/office/drawing/2014/main" id="{C2FE221A-8333-4C9D-96F9-791A567C1B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0" name="AutoShape 2" descr="Resultado de imagem para r-1 placa">
          <a:extLst>
            <a:ext uri="{FF2B5EF4-FFF2-40B4-BE49-F238E27FC236}">
              <a16:creationId xmlns:a16="http://schemas.microsoft.com/office/drawing/2014/main" id="{6A07B216-8BA2-400A-9766-66EABC8759D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1" name="AutoShape 1" descr="Resultado de imagem para r-1 placa">
          <a:extLst>
            <a:ext uri="{FF2B5EF4-FFF2-40B4-BE49-F238E27FC236}">
              <a16:creationId xmlns:a16="http://schemas.microsoft.com/office/drawing/2014/main" id="{24F6AA1B-8EFB-48C3-A72C-3A254B123A4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2" name="AutoShape 2" descr="Resultado de imagem para r-1 placa">
          <a:extLst>
            <a:ext uri="{FF2B5EF4-FFF2-40B4-BE49-F238E27FC236}">
              <a16:creationId xmlns:a16="http://schemas.microsoft.com/office/drawing/2014/main" id="{8E079532-EBF0-47FD-87C5-E1D7960895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3" name="AutoShape 1" descr="Resultado de imagem para r-1 placa">
          <a:extLst>
            <a:ext uri="{FF2B5EF4-FFF2-40B4-BE49-F238E27FC236}">
              <a16:creationId xmlns:a16="http://schemas.microsoft.com/office/drawing/2014/main" id="{08F7A235-8056-4767-ADCD-76013113E68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4" name="AutoShape 2" descr="Resultado de imagem para r-1 placa">
          <a:extLst>
            <a:ext uri="{FF2B5EF4-FFF2-40B4-BE49-F238E27FC236}">
              <a16:creationId xmlns:a16="http://schemas.microsoft.com/office/drawing/2014/main" id="{B18F53BF-607D-44E3-8750-25A63907C1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5" name="AutoShape 1" descr="Resultado de imagem para r-1 placa">
          <a:extLst>
            <a:ext uri="{FF2B5EF4-FFF2-40B4-BE49-F238E27FC236}">
              <a16:creationId xmlns:a16="http://schemas.microsoft.com/office/drawing/2014/main" id="{82E18369-C902-4660-B747-B18E0EE0975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6" name="AutoShape 2" descr="Resultado de imagem para r-1 placa">
          <a:extLst>
            <a:ext uri="{FF2B5EF4-FFF2-40B4-BE49-F238E27FC236}">
              <a16:creationId xmlns:a16="http://schemas.microsoft.com/office/drawing/2014/main" id="{20FCE00E-CFD3-464C-B969-F6BABF43591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7" name="AutoShape 1" descr="Resultado de imagem para r-1 placa">
          <a:extLst>
            <a:ext uri="{FF2B5EF4-FFF2-40B4-BE49-F238E27FC236}">
              <a16:creationId xmlns:a16="http://schemas.microsoft.com/office/drawing/2014/main" id="{FCB93401-DE2C-4DF2-ACF1-C62584F713A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8" name="AutoShape 2" descr="Resultado de imagem para r-1 placa">
          <a:extLst>
            <a:ext uri="{FF2B5EF4-FFF2-40B4-BE49-F238E27FC236}">
              <a16:creationId xmlns:a16="http://schemas.microsoft.com/office/drawing/2014/main" id="{4EA8B4C5-7C70-4420-B41B-52668ADB425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39" name="AutoShape 1" descr="Resultado de imagem para r-1 placa">
          <a:extLst>
            <a:ext uri="{FF2B5EF4-FFF2-40B4-BE49-F238E27FC236}">
              <a16:creationId xmlns:a16="http://schemas.microsoft.com/office/drawing/2014/main" id="{D514B634-7A01-4149-8C85-01A4FC62C6B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0" name="AutoShape 2" descr="Resultado de imagem para r-1 placa">
          <a:extLst>
            <a:ext uri="{FF2B5EF4-FFF2-40B4-BE49-F238E27FC236}">
              <a16:creationId xmlns:a16="http://schemas.microsoft.com/office/drawing/2014/main" id="{0F0069CB-C4F4-4CA9-86C9-75209DAA437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1" name="AutoShape 1" descr="Resultado de imagem para r-1 placa">
          <a:extLst>
            <a:ext uri="{FF2B5EF4-FFF2-40B4-BE49-F238E27FC236}">
              <a16:creationId xmlns:a16="http://schemas.microsoft.com/office/drawing/2014/main" id="{B684B89D-326F-4489-8FA3-9CBF38C738F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2" name="AutoShape 2" descr="Resultado de imagem para r-1 placa">
          <a:extLst>
            <a:ext uri="{FF2B5EF4-FFF2-40B4-BE49-F238E27FC236}">
              <a16:creationId xmlns:a16="http://schemas.microsoft.com/office/drawing/2014/main" id="{D54F5718-282D-4843-A387-6CB5B94FF46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3" name="AutoShape 1" descr="Resultado de imagem para r-1 placa">
          <a:extLst>
            <a:ext uri="{FF2B5EF4-FFF2-40B4-BE49-F238E27FC236}">
              <a16:creationId xmlns:a16="http://schemas.microsoft.com/office/drawing/2014/main" id="{1563A285-089F-43FC-BEE9-542DACCF3FE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4" name="AutoShape 2" descr="Resultado de imagem para r-1 placa">
          <a:extLst>
            <a:ext uri="{FF2B5EF4-FFF2-40B4-BE49-F238E27FC236}">
              <a16:creationId xmlns:a16="http://schemas.microsoft.com/office/drawing/2014/main" id="{629678EC-5E09-4B97-9A2C-A14EA7744DB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5" name="AutoShape 1" descr="Resultado de imagem para r-1 placa">
          <a:extLst>
            <a:ext uri="{FF2B5EF4-FFF2-40B4-BE49-F238E27FC236}">
              <a16:creationId xmlns:a16="http://schemas.microsoft.com/office/drawing/2014/main" id="{B76A74A5-5846-4DB1-BC9D-5BF396010DF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6" name="AutoShape 2" descr="Resultado de imagem para r-1 placa">
          <a:extLst>
            <a:ext uri="{FF2B5EF4-FFF2-40B4-BE49-F238E27FC236}">
              <a16:creationId xmlns:a16="http://schemas.microsoft.com/office/drawing/2014/main" id="{A57AF28A-2652-4938-AA1A-2D21F159160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7" name="AutoShape 1" descr="Resultado de imagem para r-1 placa">
          <a:extLst>
            <a:ext uri="{FF2B5EF4-FFF2-40B4-BE49-F238E27FC236}">
              <a16:creationId xmlns:a16="http://schemas.microsoft.com/office/drawing/2014/main" id="{5B4209B4-F11B-4556-9287-883BB8D13FE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8" name="AutoShape 2" descr="Resultado de imagem para r-1 placa">
          <a:extLst>
            <a:ext uri="{FF2B5EF4-FFF2-40B4-BE49-F238E27FC236}">
              <a16:creationId xmlns:a16="http://schemas.microsoft.com/office/drawing/2014/main" id="{58F2F1C7-361A-486D-88A0-8C8DCA2C59F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49" name="AutoShape 1" descr="Resultado de imagem para r-1 placa">
          <a:extLst>
            <a:ext uri="{FF2B5EF4-FFF2-40B4-BE49-F238E27FC236}">
              <a16:creationId xmlns:a16="http://schemas.microsoft.com/office/drawing/2014/main" id="{FE1F085A-E303-48E0-B557-C098CDE741D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0" name="AutoShape 2" descr="Resultado de imagem para r-1 placa">
          <a:extLst>
            <a:ext uri="{FF2B5EF4-FFF2-40B4-BE49-F238E27FC236}">
              <a16:creationId xmlns:a16="http://schemas.microsoft.com/office/drawing/2014/main" id="{44E22235-1EAE-456A-9F63-1F015ED0BDD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1" name="AutoShape 1" descr="Resultado de imagem para r-1 placa">
          <a:extLst>
            <a:ext uri="{FF2B5EF4-FFF2-40B4-BE49-F238E27FC236}">
              <a16:creationId xmlns:a16="http://schemas.microsoft.com/office/drawing/2014/main" id="{680186CB-259C-4F7E-B750-DAE40BDAFE1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2" name="AutoShape 2" descr="Resultado de imagem para r-1 placa">
          <a:extLst>
            <a:ext uri="{FF2B5EF4-FFF2-40B4-BE49-F238E27FC236}">
              <a16:creationId xmlns:a16="http://schemas.microsoft.com/office/drawing/2014/main" id="{1C2ACA95-9296-44BC-BC13-FDD3DAA95A9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3" name="AutoShape 1" descr="Resultado de imagem para r-1 placa">
          <a:extLst>
            <a:ext uri="{FF2B5EF4-FFF2-40B4-BE49-F238E27FC236}">
              <a16:creationId xmlns:a16="http://schemas.microsoft.com/office/drawing/2014/main" id="{714E70FB-A925-4428-978A-C56A5A4D1C7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4" name="AutoShape 2" descr="Resultado de imagem para r-1 placa">
          <a:extLst>
            <a:ext uri="{FF2B5EF4-FFF2-40B4-BE49-F238E27FC236}">
              <a16:creationId xmlns:a16="http://schemas.microsoft.com/office/drawing/2014/main" id="{720FCAE5-31DF-4E85-AEF8-EA4E528E493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5" name="AutoShape 1" descr="Resultado de imagem para r-1 placa">
          <a:extLst>
            <a:ext uri="{FF2B5EF4-FFF2-40B4-BE49-F238E27FC236}">
              <a16:creationId xmlns:a16="http://schemas.microsoft.com/office/drawing/2014/main" id="{FB0DE780-913E-4463-8117-0A7F8B31A60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6" name="AutoShape 2" descr="Resultado de imagem para r-1 placa">
          <a:extLst>
            <a:ext uri="{FF2B5EF4-FFF2-40B4-BE49-F238E27FC236}">
              <a16:creationId xmlns:a16="http://schemas.microsoft.com/office/drawing/2014/main" id="{CF7BD6EF-9AAC-4DD4-844B-3F79241A23F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7" name="AutoShape 1" descr="Resultado de imagem para r-1 placa">
          <a:extLst>
            <a:ext uri="{FF2B5EF4-FFF2-40B4-BE49-F238E27FC236}">
              <a16:creationId xmlns:a16="http://schemas.microsoft.com/office/drawing/2014/main" id="{7C17260B-163D-4BDE-A80D-0D9F72FDC4B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8" name="AutoShape 2" descr="Resultado de imagem para r-1 placa">
          <a:extLst>
            <a:ext uri="{FF2B5EF4-FFF2-40B4-BE49-F238E27FC236}">
              <a16:creationId xmlns:a16="http://schemas.microsoft.com/office/drawing/2014/main" id="{791D669B-1EC6-4C65-AECA-8C5D634DBAC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59" name="AutoShape 1" descr="Resultado de imagem para r-1 placa">
          <a:extLst>
            <a:ext uri="{FF2B5EF4-FFF2-40B4-BE49-F238E27FC236}">
              <a16:creationId xmlns:a16="http://schemas.microsoft.com/office/drawing/2014/main" id="{A772D828-F40D-4B86-8F93-A8F3F786517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0" name="AutoShape 2" descr="Resultado de imagem para r-1 placa">
          <a:extLst>
            <a:ext uri="{FF2B5EF4-FFF2-40B4-BE49-F238E27FC236}">
              <a16:creationId xmlns:a16="http://schemas.microsoft.com/office/drawing/2014/main" id="{E978640E-A341-41FE-BE9B-087CA136A0A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1" name="AutoShape 1" descr="Resultado de imagem para r-1 placa">
          <a:extLst>
            <a:ext uri="{FF2B5EF4-FFF2-40B4-BE49-F238E27FC236}">
              <a16:creationId xmlns:a16="http://schemas.microsoft.com/office/drawing/2014/main" id="{5D6E46BA-FEE7-4560-B3AF-5603188BD3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2" name="AutoShape 2" descr="Resultado de imagem para r-1 placa">
          <a:extLst>
            <a:ext uri="{FF2B5EF4-FFF2-40B4-BE49-F238E27FC236}">
              <a16:creationId xmlns:a16="http://schemas.microsoft.com/office/drawing/2014/main" id="{68EF8661-7DC1-438C-915B-F613B1E989D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3" name="AutoShape 1" descr="Resultado de imagem para r-1 placa">
          <a:extLst>
            <a:ext uri="{FF2B5EF4-FFF2-40B4-BE49-F238E27FC236}">
              <a16:creationId xmlns:a16="http://schemas.microsoft.com/office/drawing/2014/main" id="{A5883A03-4BB7-4E66-BF53-769D5226E1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4" name="AutoShape 2" descr="Resultado de imagem para r-1 placa">
          <a:extLst>
            <a:ext uri="{FF2B5EF4-FFF2-40B4-BE49-F238E27FC236}">
              <a16:creationId xmlns:a16="http://schemas.microsoft.com/office/drawing/2014/main" id="{E6D82C7E-48B2-4AFA-A78F-FC67C1B0256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5" name="AutoShape 1" descr="Resultado de imagem para r-1 placa">
          <a:extLst>
            <a:ext uri="{FF2B5EF4-FFF2-40B4-BE49-F238E27FC236}">
              <a16:creationId xmlns:a16="http://schemas.microsoft.com/office/drawing/2014/main" id="{84C4A577-A543-4829-A100-FA3C69CB2BF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6" name="AutoShape 2" descr="Resultado de imagem para r-1 placa">
          <a:extLst>
            <a:ext uri="{FF2B5EF4-FFF2-40B4-BE49-F238E27FC236}">
              <a16:creationId xmlns:a16="http://schemas.microsoft.com/office/drawing/2014/main" id="{96FE1A2F-F33C-49A5-A24C-F6FA0A968B0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7" name="AutoShape 1" descr="Resultado de imagem para r-1 placa">
          <a:extLst>
            <a:ext uri="{FF2B5EF4-FFF2-40B4-BE49-F238E27FC236}">
              <a16:creationId xmlns:a16="http://schemas.microsoft.com/office/drawing/2014/main" id="{628A40A6-C575-454C-B835-D522704156A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8" name="AutoShape 2" descr="Resultado de imagem para r-1 placa">
          <a:extLst>
            <a:ext uri="{FF2B5EF4-FFF2-40B4-BE49-F238E27FC236}">
              <a16:creationId xmlns:a16="http://schemas.microsoft.com/office/drawing/2014/main" id="{8B909D67-DBA4-4089-8362-6FDE39A5865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69" name="AutoShape 1" descr="Resultado de imagem para r-1 placa">
          <a:extLst>
            <a:ext uri="{FF2B5EF4-FFF2-40B4-BE49-F238E27FC236}">
              <a16:creationId xmlns:a16="http://schemas.microsoft.com/office/drawing/2014/main" id="{EE805917-7D9C-4C3C-A2AD-E24B74C4660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0" name="AutoShape 2" descr="Resultado de imagem para r-1 placa">
          <a:extLst>
            <a:ext uri="{FF2B5EF4-FFF2-40B4-BE49-F238E27FC236}">
              <a16:creationId xmlns:a16="http://schemas.microsoft.com/office/drawing/2014/main" id="{05F5C2CF-8E99-44F9-9C8A-BB6ED477F2E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1" name="AutoShape 1" descr="Resultado de imagem para r-1 placa">
          <a:extLst>
            <a:ext uri="{FF2B5EF4-FFF2-40B4-BE49-F238E27FC236}">
              <a16:creationId xmlns:a16="http://schemas.microsoft.com/office/drawing/2014/main" id="{93A45A30-F9AA-44BA-A025-F3C127698F9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2" name="AutoShape 2" descr="Resultado de imagem para r-1 placa">
          <a:extLst>
            <a:ext uri="{FF2B5EF4-FFF2-40B4-BE49-F238E27FC236}">
              <a16:creationId xmlns:a16="http://schemas.microsoft.com/office/drawing/2014/main" id="{7FFF0505-514C-4897-AF69-9CB6271D386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3" name="AutoShape 1" descr="Resultado de imagem para r-1 placa">
          <a:extLst>
            <a:ext uri="{FF2B5EF4-FFF2-40B4-BE49-F238E27FC236}">
              <a16:creationId xmlns:a16="http://schemas.microsoft.com/office/drawing/2014/main" id="{F630F451-416F-4398-A4C1-6BD87D05716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4" name="AutoShape 2" descr="Resultado de imagem para r-1 placa">
          <a:extLst>
            <a:ext uri="{FF2B5EF4-FFF2-40B4-BE49-F238E27FC236}">
              <a16:creationId xmlns:a16="http://schemas.microsoft.com/office/drawing/2014/main" id="{07087CBA-E292-4518-A23A-FCA7C66BA8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5" name="AutoShape 1" descr="Resultado de imagem para r-1 placa">
          <a:extLst>
            <a:ext uri="{FF2B5EF4-FFF2-40B4-BE49-F238E27FC236}">
              <a16:creationId xmlns:a16="http://schemas.microsoft.com/office/drawing/2014/main" id="{83042A84-A6E6-4CE5-A88F-A2BBAECE3B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6" name="AutoShape 2" descr="Resultado de imagem para r-1 placa">
          <a:extLst>
            <a:ext uri="{FF2B5EF4-FFF2-40B4-BE49-F238E27FC236}">
              <a16:creationId xmlns:a16="http://schemas.microsoft.com/office/drawing/2014/main" id="{EE95FC37-A1CD-4938-8CE2-8D9EC31D86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7" name="AutoShape 1" descr="Resultado de imagem para r-1 placa">
          <a:extLst>
            <a:ext uri="{FF2B5EF4-FFF2-40B4-BE49-F238E27FC236}">
              <a16:creationId xmlns:a16="http://schemas.microsoft.com/office/drawing/2014/main" id="{C412DC12-EF12-4461-8DBB-597E7723D8C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8" name="AutoShape 2" descr="Resultado de imagem para r-1 placa">
          <a:extLst>
            <a:ext uri="{FF2B5EF4-FFF2-40B4-BE49-F238E27FC236}">
              <a16:creationId xmlns:a16="http://schemas.microsoft.com/office/drawing/2014/main" id="{BDA7F274-45DD-45AE-BB03-96DF1216B29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79" name="AutoShape 1" descr="Resultado de imagem para r-1 placa">
          <a:extLst>
            <a:ext uri="{FF2B5EF4-FFF2-40B4-BE49-F238E27FC236}">
              <a16:creationId xmlns:a16="http://schemas.microsoft.com/office/drawing/2014/main" id="{DF9AC8F8-F47D-4280-89C5-2632661DC7D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0" name="AutoShape 2" descr="Resultado de imagem para r-1 placa">
          <a:extLst>
            <a:ext uri="{FF2B5EF4-FFF2-40B4-BE49-F238E27FC236}">
              <a16:creationId xmlns:a16="http://schemas.microsoft.com/office/drawing/2014/main" id="{6D5DE1DA-E3F5-4F2C-A7E8-2ACE5D4BAE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1" name="AutoShape 1" descr="Resultado de imagem para r-1 placa">
          <a:extLst>
            <a:ext uri="{FF2B5EF4-FFF2-40B4-BE49-F238E27FC236}">
              <a16:creationId xmlns:a16="http://schemas.microsoft.com/office/drawing/2014/main" id="{BFBDB03D-5CA9-426A-8A14-CDAAA429A68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2" name="AutoShape 2" descr="Resultado de imagem para r-1 placa">
          <a:extLst>
            <a:ext uri="{FF2B5EF4-FFF2-40B4-BE49-F238E27FC236}">
              <a16:creationId xmlns:a16="http://schemas.microsoft.com/office/drawing/2014/main" id="{4473C798-1D3A-42B1-80D1-1D390EB260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3" name="AutoShape 1" descr="Resultado de imagem para r-1 placa">
          <a:extLst>
            <a:ext uri="{FF2B5EF4-FFF2-40B4-BE49-F238E27FC236}">
              <a16:creationId xmlns:a16="http://schemas.microsoft.com/office/drawing/2014/main" id="{E632B9EB-61A9-4B81-9215-02805D866F0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4" name="AutoShape 2" descr="Resultado de imagem para r-1 placa">
          <a:extLst>
            <a:ext uri="{FF2B5EF4-FFF2-40B4-BE49-F238E27FC236}">
              <a16:creationId xmlns:a16="http://schemas.microsoft.com/office/drawing/2014/main" id="{315CE068-CC37-4819-869B-E122997D019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5" name="AutoShape 1" descr="Resultado de imagem para r-1 placa">
          <a:extLst>
            <a:ext uri="{FF2B5EF4-FFF2-40B4-BE49-F238E27FC236}">
              <a16:creationId xmlns:a16="http://schemas.microsoft.com/office/drawing/2014/main" id="{504672C7-EBD7-46B6-92FA-43185806298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6" name="AutoShape 2" descr="Resultado de imagem para r-1 placa">
          <a:extLst>
            <a:ext uri="{FF2B5EF4-FFF2-40B4-BE49-F238E27FC236}">
              <a16:creationId xmlns:a16="http://schemas.microsoft.com/office/drawing/2014/main" id="{5CB53557-16DB-4F82-B27B-AC3C1679F2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7" name="AutoShape 1" descr="Resultado de imagem para r-1 placa">
          <a:extLst>
            <a:ext uri="{FF2B5EF4-FFF2-40B4-BE49-F238E27FC236}">
              <a16:creationId xmlns:a16="http://schemas.microsoft.com/office/drawing/2014/main" id="{7E69D4FC-7113-4469-9A1F-1CC35089BAA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8" name="AutoShape 2" descr="Resultado de imagem para r-1 placa">
          <a:extLst>
            <a:ext uri="{FF2B5EF4-FFF2-40B4-BE49-F238E27FC236}">
              <a16:creationId xmlns:a16="http://schemas.microsoft.com/office/drawing/2014/main" id="{5C3A6924-8413-4318-A48C-F0FB490FEFC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89" name="AutoShape 1" descr="Resultado de imagem para r-1 placa">
          <a:extLst>
            <a:ext uri="{FF2B5EF4-FFF2-40B4-BE49-F238E27FC236}">
              <a16:creationId xmlns:a16="http://schemas.microsoft.com/office/drawing/2014/main" id="{D757D82B-0D25-4CD3-B68B-55D802780CF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0" name="AutoShape 2" descr="Resultado de imagem para r-1 placa">
          <a:extLst>
            <a:ext uri="{FF2B5EF4-FFF2-40B4-BE49-F238E27FC236}">
              <a16:creationId xmlns:a16="http://schemas.microsoft.com/office/drawing/2014/main" id="{0E4C588E-5DA4-4984-98A2-8A2A041579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1" name="AutoShape 1" descr="Resultado de imagem para r-1 placa">
          <a:extLst>
            <a:ext uri="{FF2B5EF4-FFF2-40B4-BE49-F238E27FC236}">
              <a16:creationId xmlns:a16="http://schemas.microsoft.com/office/drawing/2014/main" id="{771998B8-CA6C-4235-9E92-0238E990045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2" name="AutoShape 2" descr="Resultado de imagem para r-1 placa">
          <a:extLst>
            <a:ext uri="{FF2B5EF4-FFF2-40B4-BE49-F238E27FC236}">
              <a16:creationId xmlns:a16="http://schemas.microsoft.com/office/drawing/2014/main" id="{FDA28A93-750B-4701-A46B-1B28FA1FD79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3" name="AutoShape 1" descr="Resultado de imagem para r-1 placa">
          <a:extLst>
            <a:ext uri="{FF2B5EF4-FFF2-40B4-BE49-F238E27FC236}">
              <a16:creationId xmlns:a16="http://schemas.microsoft.com/office/drawing/2014/main" id="{C4540274-B150-49DF-9456-8031B296FE6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4" name="AutoShape 2" descr="Resultado de imagem para r-1 placa">
          <a:extLst>
            <a:ext uri="{FF2B5EF4-FFF2-40B4-BE49-F238E27FC236}">
              <a16:creationId xmlns:a16="http://schemas.microsoft.com/office/drawing/2014/main" id="{30FE3400-0CC5-454F-91DD-61BA59BB5CA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5" name="AutoShape 1" descr="Resultado de imagem para r-1 placa">
          <a:extLst>
            <a:ext uri="{FF2B5EF4-FFF2-40B4-BE49-F238E27FC236}">
              <a16:creationId xmlns:a16="http://schemas.microsoft.com/office/drawing/2014/main" id="{1E4769F8-44E8-45BD-A253-8CF0BBE59D3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6" name="AutoShape 2" descr="Resultado de imagem para r-1 placa">
          <a:extLst>
            <a:ext uri="{FF2B5EF4-FFF2-40B4-BE49-F238E27FC236}">
              <a16:creationId xmlns:a16="http://schemas.microsoft.com/office/drawing/2014/main" id="{6FB2B736-E27C-4B5F-889D-EB741497FDB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7" name="AutoShape 1" descr="Resultado de imagem para r-1 placa">
          <a:extLst>
            <a:ext uri="{FF2B5EF4-FFF2-40B4-BE49-F238E27FC236}">
              <a16:creationId xmlns:a16="http://schemas.microsoft.com/office/drawing/2014/main" id="{6606A155-0F96-4644-B014-B7FD1EF9D0A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8" name="AutoShape 2" descr="Resultado de imagem para r-1 placa">
          <a:extLst>
            <a:ext uri="{FF2B5EF4-FFF2-40B4-BE49-F238E27FC236}">
              <a16:creationId xmlns:a16="http://schemas.microsoft.com/office/drawing/2014/main" id="{3C4EF24B-F447-430F-ABF5-6FC5D75E18C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699" name="AutoShape 1" descr="Resultado de imagem para r-1 placa">
          <a:extLst>
            <a:ext uri="{FF2B5EF4-FFF2-40B4-BE49-F238E27FC236}">
              <a16:creationId xmlns:a16="http://schemas.microsoft.com/office/drawing/2014/main" id="{D91E6BC4-F32E-480B-9DF5-02E8A46AD89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0" name="AutoShape 2" descr="Resultado de imagem para r-1 placa">
          <a:extLst>
            <a:ext uri="{FF2B5EF4-FFF2-40B4-BE49-F238E27FC236}">
              <a16:creationId xmlns:a16="http://schemas.microsoft.com/office/drawing/2014/main" id="{CE33251F-0031-4B3E-B20E-63B2A7B648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1" name="AutoShape 1" descr="Resultado de imagem para r-1 placa">
          <a:extLst>
            <a:ext uri="{FF2B5EF4-FFF2-40B4-BE49-F238E27FC236}">
              <a16:creationId xmlns:a16="http://schemas.microsoft.com/office/drawing/2014/main" id="{DD5536D8-B773-4221-AFCB-E30CB71FC8B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2" name="AutoShape 2" descr="Resultado de imagem para r-1 placa">
          <a:extLst>
            <a:ext uri="{FF2B5EF4-FFF2-40B4-BE49-F238E27FC236}">
              <a16:creationId xmlns:a16="http://schemas.microsoft.com/office/drawing/2014/main" id="{A14E7B06-79D7-4C21-BEFB-84F2D3F8C9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3" name="AutoShape 1" descr="Resultado de imagem para r-1 placa">
          <a:extLst>
            <a:ext uri="{FF2B5EF4-FFF2-40B4-BE49-F238E27FC236}">
              <a16:creationId xmlns:a16="http://schemas.microsoft.com/office/drawing/2014/main" id="{D3F47815-B61F-4D6E-9E31-FBE99C9379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4" name="AutoShape 2" descr="Resultado de imagem para r-1 placa">
          <a:extLst>
            <a:ext uri="{FF2B5EF4-FFF2-40B4-BE49-F238E27FC236}">
              <a16:creationId xmlns:a16="http://schemas.microsoft.com/office/drawing/2014/main" id="{D12C99AD-170E-41E1-B3CE-530129E4DC7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5" name="AutoShape 1" descr="Resultado de imagem para r-1 placa">
          <a:extLst>
            <a:ext uri="{FF2B5EF4-FFF2-40B4-BE49-F238E27FC236}">
              <a16:creationId xmlns:a16="http://schemas.microsoft.com/office/drawing/2014/main" id="{4C896689-8ED1-4A32-BF7A-84585869260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6" name="AutoShape 2" descr="Resultado de imagem para r-1 placa">
          <a:extLst>
            <a:ext uri="{FF2B5EF4-FFF2-40B4-BE49-F238E27FC236}">
              <a16:creationId xmlns:a16="http://schemas.microsoft.com/office/drawing/2014/main" id="{352BCF94-5618-4AF9-B06D-343C2311896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7" name="AutoShape 1" descr="Resultado de imagem para r-1 placa">
          <a:extLst>
            <a:ext uri="{FF2B5EF4-FFF2-40B4-BE49-F238E27FC236}">
              <a16:creationId xmlns:a16="http://schemas.microsoft.com/office/drawing/2014/main" id="{0C914959-1236-4B55-A5AF-D5C665F7BB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8" name="AutoShape 2" descr="Resultado de imagem para r-1 placa">
          <a:extLst>
            <a:ext uri="{FF2B5EF4-FFF2-40B4-BE49-F238E27FC236}">
              <a16:creationId xmlns:a16="http://schemas.microsoft.com/office/drawing/2014/main" id="{D8429DA2-4B58-4315-B7BB-EB767350B17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09" name="AutoShape 1" descr="Resultado de imagem para r-1 placa">
          <a:extLst>
            <a:ext uri="{FF2B5EF4-FFF2-40B4-BE49-F238E27FC236}">
              <a16:creationId xmlns:a16="http://schemas.microsoft.com/office/drawing/2014/main" id="{846D4544-4260-4962-8957-E83D68C812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0" name="AutoShape 2" descr="Resultado de imagem para r-1 placa">
          <a:extLst>
            <a:ext uri="{FF2B5EF4-FFF2-40B4-BE49-F238E27FC236}">
              <a16:creationId xmlns:a16="http://schemas.microsoft.com/office/drawing/2014/main" id="{23A9F53A-1BC5-4052-AE99-7AB0CE96E45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1" name="AutoShape 1" descr="Resultado de imagem para r-1 placa">
          <a:extLst>
            <a:ext uri="{FF2B5EF4-FFF2-40B4-BE49-F238E27FC236}">
              <a16:creationId xmlns:a16="http://schemas.microsoft.com/office/drawing/2014/main" id="{B40403E6-0C08-4E16-85B9-2EA59344AF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2" name="AutoShape 2" descr="Resultado de imagem para r-1 placa">
          <a:extLst>
            <a:ext uri="{FF2B5EF4-FFF2-40B4-BE49-F238E27FC236}">
              <a16:creationId xmlns:a16="http://schemas.microsoft.com/office/drawing/2014/main" id="{8BEFC4E5-4D95-4FFA-8024-2099465B63B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3" name="AutoShape 1" descr="Resultado de imagem para r-1 placa">
          <a:extLst>
            <a:ext uri="{FF2B5EF4-FFF2-40B4-BE49-F238E27FC236}">
              <a16:creationId xmlns:a16="http://schemas.microsoft.com/office/drawing/2014/main" id="{A39EC557-8F67-4EBB-874A-16B17EB34B0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4" name="AutoShape 2" descr="Resultado de imagem para r-1 placa">
          <a:extLst>
            <a:ext uri="{FF2B5EF4-FFF2-40B4-BE49-F238E27FC236}">
              <a16:creationId xmlns:a16="http://schemas.microsoft.com/office/drawing/2014/main" id="{C957762C-0DBD-47AC-9E23-A042FFCB82D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5" name="AutoShape 1" descr="Resultado de imagem para r-1 placa">
          <a:extLst>
            <a:ext uri="{FF2B5EF4-FFF2-40B4-BE49-F238E27FC236}">
              <a16:creationId xmlns:a16="http://schemas.microsoft.com/office/drawing/2014/main" id="{90A562CC-A912-4E85-9181-F217B286E75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6" name="AutoShape 2" descr="Resultado de imagem para r-1 placa">
          <a:extLst>
            <a:ext uri="{FF2B5EF4-FFF2-40B4-BE49-F238E27FC236}">
              <a16:creationId xmlns:a16="http://schemas.microsoft.com/office/drawing/2014/main" id="{6D7C2B2A-D18F-42F6-A64B-E338FCB8783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7" name="AutoShape 1" descr="Resultado de imagem para r-1 placa">
          <a:extLst>
            <a:ext uri="{FF2B5EF4-FFF2-40B4-BE49-F238E27FC236}">
              <a16:creationId xmlns:a16="http://schemas.microsoft.com/office/drawing/2014/main" id="{EF55BE0A-2CB7-4B50-B4BC-DA0EB2C2619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8" name="AutoShape 2" descr="Resultado de imagem para r-1 placa">
          <a:extLst>
            <a:ext uri="{FF2B5EF4-FFF2-40B4-BE49-F238E27FC236}">
              <a16:creationId xmlns:a16="http://schemas.microsoft.com/office/drawing/2014/main" id="{5A727735-4546-4E6E-9087-9CFCABE7889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19" name="AutoShape 1" descr="Resultado de imagem para r-1 placa">
          <a:extLst>
            <a:ext uri="{FF2B5EF4-FFF2-40B4-BE49-F238E27FC236}">
              <a16:creationId xmlns:a16="http://schemas.microsoft.com/office/drawing/2014/main" id="{3DBD57E9-2C11-4E21-A3E1-C5F205FA854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0" name="AutoShape 2" descr="Resultado de imagem para r-1 placa">
          <a:extLst>
            <a:ext uri="{FF2B5EF4-FFF2-40B4-BE49-F238E27FC236}">
              <a16:creationId xmlns:a16="http://schemas.microsoft.com/office/drawing/2014/main" id="{143E31FA-528B-4AD0-A541-AF118BA3CB5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1" name="AutoShape 1" descr="Resultado de imagem para r-1 placa">
          <a:extLst>
            <a:ext uri="{FF2B5EF4-FFF2-40B4-BE49-F238E27FC236}">
              <a16:creationId xmlns:a16="http://schemas.microsoft.com/office/drawing/2014/main" id="{A62ADA8F-5B45-4956-9D86-81028E0B85F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2" name="AutoShape 2" descr="Resultado de imagem para r-1 placa">
          <a:extLst>
            <a:ext uri="{FF2B5EF4-FFF2-40B4-BE49-F238E27FC236}">
              <a16:creationId xmlns:a16="http://schemas.microsoft.com/office/drawing/2014/main" id="{52570B99-56F3-47F5-9558-FDBE515D60D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3" name="AutoShape 1" descr="Resultado de imagem para r-1 placa">
          <a:extLst>
            <a:ext uri="{FF2B5EF4-FFF2-40B4-BE49-F238E27FC236}">
              <a16:creationId xmlns:a16="http://schemas.microsoft.com/office/drawing/2014/main" id="{068ED47E-C2F6-42A6-A23B-F0F40A7298A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4" name="AutoShape 2" descr="Resultado de imagem para r-1 placa">
          <a:extLst>
            <a:ext uri="{FF2B5EF4-FFF2-40B4-BE49-F238E27FC236}">
              <a16:creationId xmlns:a16="http://schemas.microsoft.com/office/drawing/2014/main" id="{1C72BC53-58AE-4239-843E-0E7EF600844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5" name="AutoShape 1" descr="Resultado de imagem para r-1 placa">
          <a:extLst>
            <a:ext uri="{FF2B5EF4-FFF2-40B4-BE49-F238E27FC236}">
              <a16:creationId xmlns:a16="http://schemas.microsoft.com/office/drawing/2014/main" id="{B036E215-C8F4-4C39-8CCB-970E6A3698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6" name="AutoShape 2" descr="Resultado de imagem para r-1 placa">
          <a:extLst>
            <a:ext uri="{FF2B5EF4-FFF2-40B4-BE49-F238E27FC236}">
              <a16:creationId xmlns:a16="http://schemas.microsoft.com/office/drawing/2014/main" id="{1F8472BD-9DD7-4016-858E-5D842CA60E2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7" name="AutoShape 1" descr="Resultado de imagem para r-1 placa">
          <a:extLst>
            <a:ext uri="{FF2B5EF4-FFF2-40B4-BE49-F238E27FC236}">
              <a16:creationId xmlns:a16="http://schemas.microsoft.com/office/drawing/2014/main" id="{B503851E-FB54-474D-BC61-C0EAB18DD3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8" name="AutoShape 2" descr="Resultado de imagem para r-1 placa">
          <a:extLst>
            <a:ext uri="{FF2B5EF4-FFF2-40B4-BE49-F238E27FC236}">
              <a16:creationId xmlns:a16="http://schemas.microsoft.com/office/drawing/2014/main" id="{04FC694C-15BC-496D-A3C2-819E49E363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29" name="AutoShape 1" descr="Resultado de imagem para r-1 placa">
          <a:extLst>
            <a:ext uri="{FF2B5EF4-FFF2-40B4-BE49-F238E27FC236}">
              <a16:creationId xmlns:a16="http://schemas.microsoft.com/office/drawing/2014/main" id="{3E7D9C09-9B3E-46DF-83A5-6EAC4D0DD0D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0" name="AutoShape 2" descr="Resultado de imagem para r-1 placa">
          <a:extLst>
            <a:ext uri="{FF2B5EF4-FFF2-40B4-BE49-F238E27FC236}">
              <a16:creationId xmlns:a16="http://schemas.microsoft.com/office/drawing/2014/main" id="{3536D3F9-A432-4194-A192-CE93497DE95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1" name="AutoShape 1" descr="Resultado de imagem para r-1 placa">
          <a:extLst>
            <a:ext uri="{FF2B5EF4-FFF2-40B4-BE49-F238E27FC236}">
              <a16:creationId xmlns:a16="http://schemas.microsoft.com/office/drawing/2014/main" id="{D3D82EE4-4FE7-49AE-81A1-CE8D16A3FE4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2" name="AutoShape 2" descr="Resultado de imagem para r-1 placa">
          <a:extLst>
            <a:ext uri="{FF2B5EF4-FFF2-40B4-BE49-F238E27FC236}">
              <a16:creationId xmlns:a16="http://schemas.microsoft.com/office/drawing/2014/main" id="{9237F61E-9563-4CA6-9EE4-F7886A2DC17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3" name="AutoShape 1" descr="Resultado de imagem para r-1 placa">
          <a:extLst>
            <a:ext uri="{FF2B5EF4-FFF2-40B4-BE49-F238E27FC236}">
              <a16:creationId xmlns:a16="http://schemas.microsoft.com/office/drawing/2014/main" id="{82B26048-63AA-47D7-AD0E-FF24A8C004E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4" name="AutoShape 2" descr="Resultado de imagem para r-1 placa">
          <a:extLst>
            <a:ext uri="{FF2B5EF4-FFF2-40B4-BE49-F238E27FC236}">
              <a16:creationId xmlns:a16="http://schemas.microsoft.com/office/drawing/2014/main" id="{407167EF-E5F0-4E5F-B928-0F06D98E99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5" name="AutoShape 1" descr="Resultado de imagem para r-1 placa">
          <a:extLst>
            <a:ext uri="{FF2B5EF4-FFF2-40B4-BE49-F238E27FC236}">
              <a16:creationId xmlns:a16="http://schemas.microsoft.com/office/drawing/2014/main" id="{E689E058-B346-4D6C-9226-381A7C9DBBB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6" name="AutoShape 2" descr="Resultado de imagem para r-1 placa">
          <a:extLst>
            <a:ext uri="{FF2B5EF4-FFF2-40B4-BE49-F238E27FC236}">
              <a16:creationId xmlns:a16="http://schemas.microsoft.com/office/drawing/2014/main" id="{60F9D8E4-9836-455E-8DD3-E1EFAEBFB75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7" name="AutoShape 1" descr="Resultado de imagem para r-1 placa">
          <a:extLst>
            <a:ext uri="{FF2B5EF4-FFF2-40B4-BE49-F238E27FC236}">
              <a16:creationId xmlns:a16="http://schemas.microsoft.com/office/drawing/2014/main" id="{6D9944DC-BB7B-448E-A440-8329C59BE1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8" name="AutoShape 2" descr="Resultado de imagem para r-1 placa">
          <a:extLst>
            <a:ext uri="{FF2B5EF4-FFF2-40B4-BE49-F238E27FC236}">
              <a16:creationId xmlns:a16="http://schemas.microsoft.com/office/drawing/2014/main" id="{AE782003-7D1F-47B8-BE56-3BD1B25C2F4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39" name="AutoShape 1" descr="Resultado de imagem para r-1 placa">
          <a:extLst>
            <a:ext uri="{FF2B5EF4-FFF2-40B4-BE49-F238E27FC236}">
              <a16:creationId xmlns:a16="http://schemas.microsoft.com/office/drawing/2014/main" id="{1385B630-6CAF-46BE-8AE3-A90890125B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0" name="AutoShape 2" descr="Resultado de imagem para r-1 placa">
          <a:extLst>
            <a:ext uri="{FF2B5EF4-FFF2-40B4-BE49-F238E27FC236}">
              <a16:creationId xmlns:a16="http://schemas.microsoft.com/office/drawing/2014/main" id="{2E22C23A-F2E7-48D0-9E0C-4CE9A5D7F98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1" name="AutoShape 1" descr="Resultado de imagem para r-1 placa">
          <a:extLst>
            <a:ext uri="{FF2B5EF4-FFF2-40B4-BE49-F238E27FC236}">
              <a16:creationId xmlns:a16="http://schemas.microsoft.com/office/drawing/2014/main" id="{C9CFDE17-0660-42DF-A01C-67C600BDF4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2" name="AutoShape 2" descr="Resultado de imagem para r-1 placa">
          <a:extLst>
            <a:ext uri="{FF2B5EF4-FFF2-40B4-BE49-F238E27FC236}">
              <a16:creationId xmlns:a16="http://schemas.microsoft.com/office/drawing/2014/main" id="{188C0975-BE67-4C21-A081-5E141B8CD61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3" name="AutoShape 1" descr="Resultado de imagem para r-1 placa">
          <a:extLst>
            <a:ext uri="{FF2B5EF4-FFF2-40B4-BE49-F238E27FC236}">
              <a16:creationId xmlns:a16="http://schemas.microsoft.com/office/drawing/2014/main" id="{4895EB4F-2E84-43A6-BB54-CA61D45E949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4" name="AutoShape 2" descr="Resultado de imagem para r-1 placa">
          <a:extLst>
            <a:ext uri="{FF2B5EF4-FFF2-40B4-BE49-F238E27FC236}">
              <a16:creationId xmlns:a16="http://schemas.microsoft.com/office/drawing/2014/main" id="{C8CC7820-07E7-432E-B9D5-0285FA774E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5" name="AutoShape 1" descr="Resultado de imagem para r-1 placa">
          <a:extLst>
            <a:ext uri="{FF2B5EF4-FFF2-40B4-BE49-F238E27FC236}">
              <a16:creationId xmlns:a16="http://schemas.microsoft.com/office/drawing/2014/main" id="{4C8B50DA-8A39-42B8-9C37-92CA196694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6" name="AutoShape 2" descr="Resultado de imagem para r-1 placa">
          <a:extLst>
            <a:ext uri="{FF2B5EF4-FFF2-40B4-BE49-F238E27FC236}">
              <a16:creationId xmlns:a16="http://schemas.microsoft.com/office/drawing/2014/main" id="{65B9DED8-9962-4DAC-A115-77E12990A3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7" name="AutoShape 1" descr="Resultado de imagem para r-1 placa">
          <a:extLst>
            <a:ext uri="{FF2B5EF4-FFF2-40B4-BE49-F238E27FC236}">
              <a16:creationId xmlns:a16="http://schemas.microsoft.com/office/drawing/2014/main" id="{34C6AD8D-50EB-4869-9752-4ED07CF265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8" name="AutoShape 2" descr="Resultado de imagem para r-1 placa">
          <a:extLst>
            <a:ext uri="{FF2B5EF4-FFF2-40B4-BE49-F238E27FC236}">
              <a16:creationId xmlns:a16="http://schemas.microsoft.com/office/drawing/2014/main" id="{0311ACF0-E7F5-4D32-AC15-175BF5641A2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49" name="AutoShape 1" descr="Resultado de imagem para r-1 placa">
          <a:extLst>
            <a:ext uri="{FF2B5EF4-FFF2-40B4-BE49-F238E27FC236}">
              <a16:creationId xmlns:a16="http://schemas.microsoft.com/office/drawing/2014/main" id="{57B07F82-509B-4774-8EED-8DF9257E7B1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0" name="AutoShape 2" descr="Resultado de imagem para r-1 placa">
          <a:extLst>
            <a:ext uri="{FF2B5EF4-FFF2-40B4-BE49-F238E27FC236}">
              <a16:creationId xmlns:a16="http://schemas.microsoft.com/office/drawing/2014/main" id="{33B0D854-7BE7-4A07-9A8A-9368791CA51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1" name="AutoShape 1" descr="Resultado de imagem para r-1 placa">
          <a:extLst>
            <a:ext uri="{FF2B5EF4-FFF2-40B4-BE49-F238E27FC236}">
              <a16:creationId xmlns:a16="http://schemas.microsoft.com/office/drawing/2014/main" id="{905E1AE4-A524-44B6-9AC0-0C72D108453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2" name="AutoShape 2" descr="Resultado de imagem para r-1 placa">
          <a:extLst>
            <a:ext uri="{FF2B5EF4-FFF2-40B4-BE49-F238E27FC236}">
              <a16:creationId xmlns:a16="http://schemas.microsoft.com/office/drawing/2014/main" id="{63FEA31F-9104-46FD-AEEC-AC89E9A1585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3" name="AutoShape 1" descr="Resultado de imagem para r-1 placa">
          <a:extLst>
            <a:ext uri="{FF2B5EF4-FFF2-40B4-BE49-F238E27FC236}">
              <a16:creationId xmlns:a16="http://schemas.microsoft.com/office/drawing/2014/main" id="{491A33C5-9F28-43AC-A04F-436BCE74294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4" name="AutoShape 2" descr="Resultado de imagem para r-1 placa">
          <a:extLst>
            <a:ext uri="{FF2B5EF4-FFF2-40B4-BE49-F238E27FC236}">
              <a16:creationId xmlns:a16="http://schemas.microsoft.com/office/drawing/2014/main" id="{AB89FFDA-EB63-46A5-95AE-6BE0D390D15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5" name="AutoShape 1" descr="Resultado de imagem para r-1 placa">
          <a:extLst>
            <a:ext uri="{FF2B5EF4-FFF2-40B4-BE49-F238E27FC236}">
              <a16:creationId xmlns:a16="http://schemas.microsoft.com/office/drawing/2014/main" id="{1FBB07B1-0125-4CD0-8CD1-83B0BFE6819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6" name="AutoShape 2" descr="Resultado de imagem para r-1 placa">
          <a:extLst>
            <a:ext uri="{FF2B5EF4-FFF2-40B4-BE49-F238E27FC236}">
              <a16:creationId xmlns:a16="http://schemas.microsoft.com/office/drawing/2014/main" id="{BF21C052-1BA6-4AB5-9CFC-5F14FF22BB2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7" name="AutoShape 1" descr="Resultado de imagem para r-1 placa">
          <a:extLst>
            <a:ext uri="{FF2B5EF4-FFF2-40B4-BE49-F238E27FC236}">
              <a16:creationId xmlns:a16="http://schemas.microsoft.com/office/drawing/2014/main" id="{A924FF81-3776-4548-94B1-BC29BC2B5DD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8" name="AutoShape 2" descr="Resultado de imagem para r-1 placa">
          <a:extLst>
            <a:ext uri="{FF2B5EF4-FFF2-40B4-BE49-F238E27FC236}">
              <a16:creationId xmlns:a16="http://schemas.microsoft.com/office/drawing/2014/main" id="{805A790C-5C00-4357-9191-C2C759E0BB8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59" name="AutoShape 1" descr="Resultado de imagem para r-1 placa">
          <a:extLst>
            <a:ext uri="{FF2B5EF4-FFF2-40B4-BE49-F238E27FC236}">
              <a16:creationId xmlns:a16="http://schemas.microsoft.com/office/drawing/2014/main" id="{5E927FDA-3250-4036-88BE-A7E99580637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0" name="AutoShape 2" descr="Resultado de imagem para r-1 placa">
          <a:extLst>
            <a:ext uri="{FF2B5EF4-FFF2-40B4-BE49-F238E27FC236}">
              <a16:creationId xmlns:a16="http://schemas.microsoft.com/office/drawing/2014/main" id="{0409F83B-4C7C-4B4E-9198-EA929C97AA4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1" name="AutoShape 1" descr="Resultado de imagem para r-1 placa">
          <a:extLst>
            <a:ext uri="{FF2B5EF4-FFF2-40B4-BE49-F238E27FC236}">
              <a16:creationId xmlns:a16="http://schemas.microsoft.com/office/drawing/2014/main" id="{C2089C1C-A73A-4ED2-BBB6-EFDB3D90F3E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2" name="AutoShape 2" descr="Resultado de imagem para r-1 placa">
          <a:extLst>
            <a:ext uri="{FF2B5EF4-FFF2-40B4-BE49-F238E27FC236}">
              <a16:creationId xmlns:a16="http://schemas.microsoft.com/office/drawing/2014/main" id="{162134DA-89F4-4567-8BD4-938B0FB0386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3" name="AutoShape 1" descr="Resultado de imagem para r-1 placa">
          <a:extLst>
            <a:ext uri="{FF2B5EF4-FFF2-40B4-BE49-F238E27FC236}">
              <a16:creationId xmlns:a16="http://schemas.microsoft.com/office/drawing/2014/main" id="{F0C1E993-0A61-4DD4-BD1A-C8EC70A39E8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4" name="AutoShape 2" descr="Resultado de imagem para r-1 placa">
          <a:extLst>
            <a:ext uri="{FF2B5EF4-FFF2-40B4-BE49-F238E27FC236}">
              <a16:creationId xmlns:a16="http://schemas.microsoft.com/office/drawing/2014/main" id="{5500E8D6-BCE5-4E8B-8902-255F319FAA1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5" name="AutoShape 1" descr="Resultado de imagem para r-1 placa">
          <a:extLst>
            <a:ext uri="{FF2B5EF4-FFF2-40B4-BE49-F238E27FC236}">
              <a16:creationId xmlns:a16="http://schemas.microsoft.com/office/drawing/2014/main" id="{CE6FCE69-4050-46A8-B7C1-CEA4206479A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6" name="AutoShape 2" descr="Resultado de imagem para r-1 placa">
          <a:extLst>
            <a:ext uri="{FF2B5EF4-FFF2-40B4-BE49-F238E27FC236}">
              <a16:creationId xmlns:a16="http://schemas.microsoft.com/office/drawing/2014/main" id="{CF7F3220-D2EC-4771-ABAD-DBCD32CBA8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7" name="AutoShape 1" descr="Resultado de imagem para r-1 placa">
          <a:extLst>
            <a:ext uri="{FF2B5EF4-FFF2-40B4-BE49-F238E27FC236}">
              <a16:creationId xmlns:a16="http://schemas.microsoft.com/office/drawing/2014/main" id="{2D3EFCDB-6156-41B1-ACB7-ECA47E5E284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8" name="AutoShape 2" descr="Resultado de imagem para r-1 placa">
          <a:extLst>
            <a:ext uri="{FF2B5EF4-FFF2-40B4-BE49-F238E27FC236}">
              <a16:creationId xmlns:a16="http://schemas.microsoft.com/office/drawing/2014/main" id="{13664735-CEBC-4450-9C75-F3E755D95A1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69" name="AutoShape 1" descr="Resultado de imagem para r-1 placa">
          <a:extLst>
            <a:ext uri="{FF2B5EF4-FFF2-40B4-BE49-F238E27FC236}">
              <a16:creationId xmlns:a16="http://schemas.microsoft.com/office/drawing/2014/main" id="{B3367CCC-4F72-49C5-9250-0B70A29499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0" name="AutoShape 2" descr="Resultado de imagem para r-1 placa">
          <a:extLst>
            <a:ext uri="{FF2B5EF4-FFF2-40B4-BE49-F238E27FC236}">
              <a16:creationId xmlns:a16="http://schemas.microsoft.com/office/drawing/2014/main" id="{7B9657F2-97C6-48C2-B717-E332DAFBF9E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1" name="AutoShape 1" descr="Resultado de imagem para r-1 placa">
          <a:extLst>
            <a:ext uri="{FF2B5EF4-FFF2-40B4-BE49-F238E27FC236}">
              <a16:creationId xmlns:a16="http://schemas.microsoft.com/office/drawing/2014/main" id="{B6B5A065-CD28-4A25-99D2-09AE5240FA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2" name="AutoShape 2" descr="Resultado de imagem para r-1 placa">
          <a:extLst>
            <a:ext uri="{FF2B5EF4-FFF2-40B4-BE49-F238E27FC236}">
              <a16:creationId xmlns:a16="http://schemas.microsoft.com/office/drawing/2014/main" id="{6E755E0E-FA21-4FD6-B4C1-7BBD617CEC7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3" name="AutoShape 1" descr="Resultado de imagem para r-1 placa">
          <a:extLst>
            <a:ext uri="{FF2B5EF4-FFF2-40B4-BE49-F238E27FC236}">
              <a16:creationId xmlns:a16="http://schemas.microsoft.com/office/drawing/2014/main" id="{4436C961-C557-4F26-9193-62A627F22B3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4" name="AutoShape 2" descr="Resultado de imagem para r-1 placa">
          <a:extLst>
            <a:ext uri="{FF2B5EF4-FFF2-40B4-BE49-F238E27FC236}">
              <a16:creationId xmlns:a16="http://schemas.microsoft.com/office/drawing/2014/main" id="{9B01C9A7-8DF8-4D07-920B-CEA1F209F9F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5" name="AutoShape 1" descr="Resultado de imagem para r-1 placa">
          <a:extLst>
            <a:ext uri="{FF2B5EF4-FFF2-40B4-BE49-F238E27FC236}">
              <a16:creationId xmlns:a16="http://schemas.microsoft.com/office/drawing/2014/main" id="{B4F946B4-EDAA-4789-9F73-C56223363EE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6" name="AutoShape 2" descr="Resultado de imagem para r-1 placa">
          <a:extLst>
            <a:ext uri="{FF2B5EF4-FFF2-40B4-BE49-F238E27FC236}">
              <a16:creationId xmlns:a16="http://schemas.microsoft.com/office/drawing/2014/main" id="{29CF99F7-FB51-4906-8C22-A7D881BED6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7" name="AutoShape 1" descr="Resultado de imagem para r-1 placa">
          <a:extLst>
            <a:ext uri="{FF2B5EF4-FFF2-40B4-BE49-F238E27FC236}">
              <a16:creationId xmlns:a16="http://schemas.microsoft.com/office/drawing/2014/main" id="{2F2C9813-5BF7-4B46-9FE3-509F0545CD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8" name="AutoShape 2" descr="Resultado de imagem para r-1 placa">
          <a:extLst>
            <a:ext uri="{FF2B5EF4-FFF2-40B4-BE49-F238E27FC236}">
              <a16:creationId xmlns:a16="http://schemas.microsoft.com/office/drawing/2014/main" id="{1E140185-93CD-4BB9-9AF6-4A5B9128B2D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79" name="AutoShape 1" descr="Resultado de imagem para r-1 placa">
          <a:extLst>
            <a:ext uri="{FF2B5EF4-FFF2-40B4-BE49-F238E27FC236}">
              <a16:creationId xmlns:a16="http://schemas.microsoft.com/office/drawing/2014/main" id="{EB477B8C-E819-4334-91C0-9F2F0CF77F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0" name="AutoShape 2" descr="Resultado de imagem para r-1 placa">
          <a:extLst>
            <a:ext uri="{FF2B5EF4-FFF2-40B4-BE49-F238E27FC236}">
              <a16:creationId xmlns:a16="http://schemas.microsoft.com/office/drawing/2014/main" id="{0810E649-D5BA-41CC-A45D-C0B4E356CBF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1" name="AutoShape 1" descr="Resultado de imagem para r-1 placa">
          <a:extLst>
            <a:ext uri="{FF2B5EF4-FFF2-40B4-BE49-F238E27FC236}">
              <a16:creationId xmlns:a16="http://schemas.microsoft.com/office/drawing/2014/main" id="{52DC51C3-5493-472F-B0D1-7BC7F08C019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2" name="AutoShape 2" descr="Resultado de imagem para r-1 placa">
          <a:extLst>
            <a:ext uri="{FF2B5EF4-FFF2-40B4-BE49-F238E27FC236}">
              <a16:creationId xmlns:a16="http://schemas.microsoft.com/office/drawing/2014/main" id="{96C283C3-F765-4FBE-B423-343A6D5C31F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3" name="AutoShape 1" descr="Resultado de imagem para r-1 placa">
          <a:extLst>
            <a:ext uri="{FF2B5EF4-FFF2-40B4-BE49-F238E27FC236}">
              <a16:creationId xmlns:a16="http://schemas.microsoft.com/office/drawing/2014/main" id="{381BD785-B8DE-4ADB-94F6-859EC5E9463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4" name="AutoShape 2" descr="Resultado de imagem para r-1 placa">
          <a:extLst>
            <a:ext uri="{FF2B5EF4-FFF2-40B4-BE49-F238E27FC236}">
              <a16:creationId xmlns:a16="http://schemas.microsoft.com/office/drawing/2014/main" id="{27861F7B-E9A2-4058-A9C9-439C667432F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5" name="AutoShape 1" descr="Resultado de imagem para r-1 placa">
          <a:extLst>
            <a:ext uri="{FF2B5EF4-FFF2-40B4-BE49-F238E27FC236}">
              <a16:creationId xmlns:a16="http://schemas.microsoft.com/office/drawing/2014/main" id="{0217B995-D6C4-4589-91F9-AA0BC83F402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6" name="AutoShape 2" descr="Resultado de imagem para r-1 placa">
          <a:extLst>
            <a:ext uri="{FF2B5EF4-FFF2-40B4-BE49-F238E27FC236}">
              <a16:creationId xmlns:a16="http://schemas.microsoft.com/office/drawing/2014/main" id="{B2A16F40-0735-44CC-89A4-2F0067E1BD4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7" name="AutoShape 1" descr="Resultado de imagem para r-1 placa">
          <a:extLst>
            <a:ext uri="{FF2B5EF4-FFF2-40B4-BE49-F238E27FC236}">
              <a16:creationId xmlns:a16="http://schemas.microsoft.com/office/drawing/2014/main" id="{26CD0E0B-BDE3-4809-A45A-15050BF381B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8" name="AutoShape 2" descr="Resultado de imagem para r-1 placa">
          <a:extLst>
            <a:ext uri="{FF2B5EF4-FFF2-40B4-BE49-F238E27FC236}">
              <a16:creationId xmlns:a16="http://schemas.microsoft.com/office/drawing/2014/main" id="{2B59CD59-2EC8-4D4A-8487-2601A764CE4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89" name="AutoShape 1" descr="Resultado de imagem para r-1 placa">
          <a:extLst>
            <a:ext uri="{FF2B5EF4-FFF2-40B4-BE49-F238E27FC236}">
              <a16:creationId xmlns:a16="http://schemas.microsoft.com/office/drawing/2014/main" id="{F2B09B61-A89C-4501-90F4-0F46FABEBF3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0" name="AutoShape 2" descr="Resultado de imagem para r-1 placa">
          <a:extLst>
            <a:ext uri="{FF2B5EF4-FFF2-40B4-BE49-F238E27FC236}">
              <a16:creationId xmlns:a16="http://schemas.microsoft.com/office/drawing/2014/main" id="{5A0D95F2-1D92-454C-BF9D-1DCB9C609C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1" name="AutoShape 1" descr="Resultado de imagem para r-1 placa">
          <a:extLst>
            <a:ext uri="{FF2B5EF4-FFF2-40B4-BE49-F238E27FC236}">
              <a16:creationId xmlns:a16="http://schemas.microsoft.com/office/drawing/2014/main" id="{C42FB537-3E9D-4244-B9A2-8AC30DDAA6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2" name="AutoShape 2" descr="Resultado de imagem para r-1 placa">
          <a:extLst>
            <a:ext uri="{FF2B5EF4-FFF2-40B4-BE49-F238E27FC236}">
              <a16:creationId xmlns:a16="http://schemas.microsoft.com/office/drawing/2014/main" id="{82E4BCDC-E7E2-4617-A2B1-4BDF791443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3" name="AutoShape 1" descr="Resultado de imagem para r-1 placa">
          <a:extLst>
            <a:ext uri="{FF2B5EF4-FFF2-40B4-BE49-F238E27FC236}">
              <a16:creationId xmlns:a16="http://schemas.microsoft.com/office/drawing/2014/main" id="{ACBC7FC9-CB44-4A36-8495-84339F6DDEB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4" name="AutoShape 2" descr="Resultado de imagem para r-1 placa">
          <a:extLst>
            <a:ext uri="{FF2B5EF4-FFF2-40B4-BE49-F238E27FC236}">
              <a16:creationId xmlns:a16="http://schemas.microsoft.com/office/drawing/2014/main" id="{78A4A601-6572-4989-B5D7-04F7720B205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5" name="AutoShape 1" descr="Resultado de imagem para r-1 placa">
          <a:extLst>
            <a:ext uri="{FF2B5EF4-FFF2-40B4-BE49-F238E27FC236}">
              <a16:creationId xmlns:a16="http://schemas.microsoft.com/office/drawing/2014/main" id="{A4218BF4-F241-4D93-8BAA-766A595025C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6" name="AutoShape 2" descr="Resultado de imagem para r-1 placa">
          <a:extLst>
            <a:ext uri="{FF2B5EF4-FFF2-40B4-BE49-F238E27FC236}">
              <a16:creationId xmlns:a16="http://schemas.microsoft.com/office/drawing/2014/main" id="{EDC7D5D3-0944-4BC4-9FFD-D167B0D67E1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7" name="AutoShape 1" descr="Resultado de imagem para r-1 placa">
          <a:extLst>
            <a:ext uri="{FF2B5EF4-FFF2-40B4-BE49-F238E27FC236}">
              <a16:creationId xmlns:a16="http://schemas.microsoft.com/office/drawing/2014/main" id="{4D72281D-7E96-428F-8FC1-1CEC98CC54D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8" name="AutoShape 2" descr="Resultado de imagem para r-1 placa">
          <a:extLst>
            <a:ext uri="{FF2B5EF4-FFF2-40B4-BE49-F238E27FC236}">
              <a16:creationId xmlns:a16="http://schemas.microsoft.com/office/drawing/2014/main" id="{771AFAEE-DB55-4301-A893-F6EAE8E8E33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799" name="AutoShape 1" descr="Resultado de imagem para r-1 placa">
          <a:extLst>
            <a:ext uri="{FF2B5EF4-FFF2-40B4-BE49-F238E27FC236}">
              <a16:creationId xmlns:a16="http://schemas.microsoft.com/office/drawing/2014/main" id="{69A45E12-9727-43E3-BDF2-DC63AA43466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0" name="AutoShape 2" descr="Resultado de imagem para r-1 placa">
          <a:extLst>
            <a:ext uri="{FF2B5EF4-FFF2-40B4-BE49-F238E27FC236}">
              <a16:creationId xmlns:a16="http://schemas.microsoft.com/office/drawing/2014/main" id="{3BE74514-15C9-436E-BBF2-0375B83298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1" name="AutoShape 1" descr="Resultado de imagem para r-1 placa">
          <a:extLst>
            <a:ext uri="{FF2B5EF4-FFF2-40B4-BE49-F238E27FC236}">
              <a16:creationId xmlns:a16="http://schemas.microsoft.com/office/drawing/2014/main" id="{4DE6BA96-55E4-44E9-B315-60589B8B0A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2" name="AutoShape 2" descr="Resultado de imagem para r-1 placa">
          <a:extLst>
            <a:ext uri="{FF2B5EF4-FFF2-40B4-BE49-F238E27FC236}">
              <a16:creationId xmlns:a16="http://schemas.microsoft.com/office/drawing/2014/main" id="{65ED440D-1358-4E3E-896F-B9B7A185F25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3" name="AutoShape 1" descr="Resultado de imagem para r-1 placa">
          <a:extLst>
            <a:ext uri="{FF2B5EF4-FFF2-40B4-BE49-F238E27FC236}">
              <a16:creationId xmlns:a16="http://schemas.microsoft.com/office/drawing/2014/main" id="{0AFC4F94-7A8B-48AE-8F1A-D8DFE09B8EF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4" name="AutoShape 2" descr="Resultado de imagem para r-1 placa">
          <a:extLst>
            <a:ext uri="{FF2B5EF4-FFF2-40B4-BE49-F238E27FC236}">
              <a16:creationId xmlns:a16="http://schemas.microsoft.com/office/drawing/2014/main" id="{2BB3D2CB-A291-4BDF-A27D-5AEA1883584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5" name="AutoShape 1" descr="Resultado de imagem para r-1 placa">
          <a:extLst>
            <a:ext uri="{FF2B5EF4-FFF2-40B4-BE49-F238E27FC236}">
              <a16:creationId xmlns:a16="http://schemas.microsoft.com/office/drawing/2014/main" id="{1EAA83B8-632A-4D78-8AB8-9CB0120051D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6" name="AutoShape 2" descr="Resultado de imagem para r-1 placa">
          <a:extLst>
            <a:ext uri="{FF2B5EF4-FFF2-40B4-BE49-F238E27FC236}">
              <a16:creationId xmlns:a16="http://schemas.microsoft.com/office/drawing/2014/main" id="{EC63BE28-9654-4D87-AA8C-C4AE8167416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7" name="AutoShape 1" descr="Resultado de imagem para r-1 placa">
          <a:extLst>
            <a:ext uri="{FF2B5EF4-FFF2-40B4-BE49-F238E27FC236}">
              <a16:creationId xmlns:a16="http://schemas.microsoft.com/office/drawing/2014/main" id="{2A907B17-7D6A-4875-88DC-D5B36A7D9E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8" name="AutoShape 2" descr="Resultado de imagem para r-1 placa">
          <a:extLst>
            <a:ext uri="{FF2B5EF4-FFF2-40B4-BE49-F238E27FC236}">
              <a16:creationId xmlns:a16="http://schemas.microsoft.com/office/drawing/2014/main" id="{597372E3-9B62-4889-8F2C-98B54E4B2CD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09" name="AutoShape 1" descr="Resultado de imagem para r-1 placa">
          <a:extLst>
            <a:ext uri="{FF2B5EF4-FFF2-40B4-BE49-F238E27FC236}">
              <a16:creationId xmlns:a16="http://schemas.microsoft.com/office/drawing/2014/main" id="{44A247D9-CE31-4DF5-B821-0D9B8494C08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0" name="AutoShape 2" descr="Resultado de imagem para r-1 placa">
          <a:extLst>
            <a:ext uri="{FF2B5EF4-FFF2-40B4-BE49-F238E27FC236}">
              <a16:creationId xmlns:a16="http://schemas.microsoft.com/office/drawing/2014/main" id="{BA7CE363-34B3-46DD-BC6A-64630C275F1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1" name="AutoShape 1" descr="Resultado de imagem para r-1 placa">
          <a:extLst>
            <a:ext uri="{FF2B5EF4-FFF2-40B4-BE49-F238E27FC236}">
              <a16:creationId xmlns:a16="http://schemas.microsoft.com/office/drawing/2014/main" id="{2EC79B89-437C-4A71-9AEB-8FB0B55981C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2" name="AutoShape 2" descr="Resultado de imagem para r-1 placa">
          <a:extLst>
            <a:ext uri="{FF2B5EF4-FFF2-40B4-BE49-F238E27FC236}">
              <a16:creationId xmlns:a16="http://schemas.microsoft.com/office/drawing/2014/main" id="{C2F124E1-0023-4A02-9A41-C0C164AF33F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3" name="AutoShape 1" descr="Resultado de imagem para r-1 placa">
          <a:extLst>
            <a:ext uri="{FF2B5EF4-FFF2-40B4-BE49-F238E27FC236}">
              <a16:creationId xmlns:a16="http://schemas.microsoft.com/office/drawing/2014/main" id="{B21670FE-E9DD-4F32-8525-20FE8B41E15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4" name="AutoShape 2" descr="Resultado de imagem para r-1 placa">
          <a:extLst>
            <a:ext uri="{FF2B5EF4-FFF2-40B4-BE49-F238E27FC236}">
              <a16:creationId xmlns:a16="http://schemas.microsoft.com/office/drawing/2014/main" id="{07AC54CE-A74B-455D-B272-1DAD86ABDDB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5" name="AutoShape 1" descr="Resultado de imagem para r-1 placa">
          <a:extLst>
            <a:ext uri="{FF2B5EF4-FFF2-40B4-BE49-F238E27FC236}">
              <a16:creationId xmlns:a16="http://schemas.microsoft.com/office/drawing/2014/main" id="{ED4CDB39-9A26-4AB5-913A-904ABFE5A4A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6" name="AutoShape 2" descr="Resultado de imagem para r-1 placa">
          <a:extLst>
            <a:ext uri="{FF2B5EF4-FFF2-40B4-BE49-F238E27FC236}">
              <a16:creationId xmlns:a16="http://schemas.microsoft.com/office/drawing/2014/main" id="{08BE6D35-83BD-42E7-973C-536BD1BF1DE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7" name="AutoShape 1" descr="Resultado de imagem para r-1 placa">
          <a:extLst>
            <a:ext uri="{FF2B5EF4-FFF2-40B4-BE49-F238E27FC236}">
              <a16:creationId xmlns:a16="http://schemas.microsoft.com/office/drawing/2014/main" id="{93FDED23-1510-47E7-9638-8B6C62F4D9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8" name="AutoShape 2" descr="Resultado de imagem para r-1 placa">
          <a:extLst>
            <a:ext uri="{FF2B5EF4-FFF2-40B4-BE49-F238E27FC236}">
              <a16:creationId xmlns:a16="http://schemas.microsoft.com/office/drawing/2014/main" id="{33AF32C5-FE17-45D8-BFB8-D3A66E1955D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19" name="AutoShape 1" descr="Resultado de imagem para r-1 placa">
          <a:extLst>
            <a:ext uri="{FF2B5EF4-FFF2-40B4-BE49-F238E27FC236}">
              <a16:creationId xmlns:a16="http://schemas.microsoft.com/office/drawing/2014/main" id="{FD5CDBFD-4454-457E-8C6F-EA574AA9579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0" name="AutoShape 2" descr="Resultado de imagem para r-1 placa">
          <a:extLst>
            <a:ext uri="{FF2B5EF4-FFF2-40B4-BE49-F238E27FC236}">
              <a16:creationId xmlns:a16="http://schemas.microsoft.com/office/drawing/2014/main" id="{BBE669B1-94B9-4E65-9C2B-CF8D2D0CE10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1" name="AutoShape 1" descr="Resultado de imagem para r-1 placa">
          <a:extLst>
            <a:ext uri="{FF2B5EF4-FFF2-40B4-BE49-F238E27FC236}">
              <a16:creationId xmlns:a16="http://schemas.microsoft.com/office/drawing/2014/main" id="{D38DE5E1-4440-41F4-89B4-943526D2C3B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2" name="AutoShape 2" descr="Resultado de imagem para r-1 placa">
          <a:extLst>
            <a:ext uri="{FF2B5EF4-FFF2-40B4-BE49-F238E27FC236}">
              <a16:creationId xmlns:a16="http://schemas.microsoft.com/office/drawing/2014/main" id="{7B2CD073-4085-4C75-B1CD-CB7EE98E646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3" name="AutoShape 1" descr="Resultado de imagem para r-1 placa">
          <a:extLst>
            <a:ext uri="{FF2B5EF4-FFF2-40B4-BE49-F238E27FC236}">
              <a16:creationId xmlns:a16="http://schemas.microsoft.com/office/drawing/2014/main" id="{41F171C7-4E81-49A6-A358-3FF83425F8B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4" name="AutoShape 2" descr="Resultado de imagem para r-1 placa">
          <a:extLst>
            <a:ext uri="{FF2B5EF4-FFF2-40B4-BE49-F238E27FC236}">
              <a16:creationId xmlns:a16="http://schemas.microsoft.com/office/drawing/2014/main" id="{3D4DB11D-8B18-47CD-9599-1800297E8A4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5" name="AutoShape 1" descr="Resultado de imagem para r-1 placa">
          <a:extLst>
            <a:ext uri="{FF2B5EF4-FFF2-40B4-BE49-F238E27FC236}">
              <a16:creationId xmlns:a16="http://schemas.microsoft.com/office/drawing/2014/main" id="{3049627D-EEBF-4A37-A003-7673EC9F1E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6" name="AutoShape 2" descr="Resultado de imagem para r-1 placa">
          <a:extLst>
            <a:ext uri="{FF2B5EF4-FFF2-40B4-BE49-F238E27FC236}">
              <a16:creationId xmlns:a16="http://schemas.microsoft.com/office/drawing/2014/main" id="{D7716BAB-7258-4848-BD6C-E08F3A61C73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7" name="AutoShape 1" descr="Resultado de imagem para r-1 placa">
          <a:extLst>
            <a:ext uri="{FF2B5EF4-FFF2-40B4-BE49-F238E27FC236}">
              <a16:creationId xmlns:a16="http://schemas.microsoft.com/office/drawing/2014/main" id="{9BC78CA6-5AF3-4262-A3BF-7884D6182E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8" name="AutoShape 2" descr="Resultado de imagem para r-1 placa">
          <a:extLst>
            <a:ext uri="{FF2B5EF4-FFF2-40B4-BE49-F238E27FC236}">
              <a16:creationId xmlns:a16="http://schemas.microsoft.com/office/drawing/2014/main" id="{4D3FD40A-B512-41FF-A235-4BEBBBABBBE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29" name="AutoShape 1" descr="Resultado de imagem para r-1 placa">
          <a:extLst>
            <a:ext uri="{FF2B5EF4-FFF2-40B4-BE49-F238E27FC236}">
              <a16:creationId xmlns:a16="http://schemas.microsoft.com/office/drawing/2014/main" id="{A5FB5ACD-5503-4B17-BC03-6BCB2F5B060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0" name="AutoShape 2" descr="Resultado de imagem para r-1 placa">
          <a:extLst>
            <a:ext uri="{FF2B5EF4-FFF2-40B4-BE49-F238E27FC236}">
              <a16:creationId xmlns:a16="http://schemas.microsoft.com/office/drawing/2014/main" id="{01D9BE5B-3543-4775-884C-988084350E4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1" name="AutoShape 1" descr="Resultado de imagem para r-1 placa">
          <a:extLst>
            <a:ext uri="{FF2B5EF4-FFF2-40B4-BE49-F238E27FC236}">
              <a16:creationId xmlns:a16="http://schemas.microsoft.com/office/drawing/2014/main" id="{640872A4-D771-4E4C-8472-EC8597F035D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2" name="AutoShape 2" descr="Resultado de imagem para r-1 placa">
          <a:extLst>
            <a:ext uri="{FF2B5EF4-FFF2-40B4-BE49-F238E27FC236}">
              <a16:creationId xmlns:a16="http://schemas.microsoft.com/office/drawing/2014/main" id="{5FC7FFDC-5862-4CE4-B155-12EF21C332A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3" name="AutoShape 1" descr="Resultado de imagem para r-1 placa">
          <a:extLst>
            <a:ext uri="{FF2B5EF4-FFF2-40B4-BE49-F238E27FC236}">
              <a16:creationId xmlns:a16="http://schemas.microsoft.com/office/drawing/2014/main" id="{84FDF8B6-7F30-49FB-90DB-0AE6C76AB7D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4" name="AutoShape 2" descr="Resultado de imagem para r-1 placa">
          <a:extLst>
            <a:ext uri="{FF2B5EF4-FFF2-40B4-BE49-F238E27FC236}">
              <a16:creationId xmlns:a16="http://schemas.microsoft.com/office/drawing/2014/main" id="{C91427EE-A1C7-4E82-B8F0-3069B48AB9D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5" name="AutoShape 1" descr="Resultado de imagem para r-1 placa">
          <a:extLst>
            <a:ext uri="{FF2B5EF4-FFF2-40B4-BE49-F238E27FC236}">
              <a16:creationId xmlns:a16="http://schemas.microsoft.com/office/drawing/2014/main" id="{25AEDB5A-8BEF-489B-BFAD-36D44B8EEDF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6" name="AutoShape 2" descr="Resultado de imagem para r-1 placa">
          <a:extLst>
            <a:ext uri="{FF2B5EF4-FFF2-40B4-BE49-F238E27FC236}">
              <a16:creationId xmlns:a16="http://schemas.microsoft.com/office/drawing/2014/main" id="{950EB1CD-1586-4375-811D-8C55FD386A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7" name="AutoShape 1" descr="Resultado de imagem para r-1 placa">
          <a:extLst>
            <a:ext uri="{FF2B5EF4-FFF2-40B4-BE49-F238E27FC236}">
              <a16:creationId xmlns:a16="http://schemas.microsoft.com/office/drawing/2014/main" id="{7A51F75D-EE28-471F-BC6D-9FDA4ED1D86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8" name="AutoShape 2" descr="Resultado de imagem para r-1 placa">
          <a:extLst>
            <a:ext uri="{FF2B5EF4-FFF2-40B4-BE49-F238E27FC236}">
              <a16:creationId xmlns:a16="http://schemas.microsoft.com/office/drawing/2014/main" id="{5261AA3F-9574-43F2-A6CF-E2F75796E8C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39" name="AutoShape 1" descr="Resultado de imagem para r-1 placa">
          <a:extLst>
            <a:ext uri="{FF2B5EF4-FFF2-40B4-BE49-F238E27FC236}">
              <a16:creationId xmlns:a16="http://schemas.microsoft.com/office/drawing/2014/main" id="{420C1196-DEFA-4F0E-AA97-B68D2C96FBC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0" name="AutoShape 2" descr="Resultado de imagem para r-1 placa">
          <a:extLst>
            <a:ext uri="{FF2B5EF4-FFF2-40B4-BE49-F238E27FC236}">
              <a16:creationId xmlns:a16="http://schemas.microsoft.com/office/drawing/2014/main" id="{C97E97FC-6F2D-49AB-8F3E-44EF52A8CE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1" name="AutoShape 1" descr="Resultado de imagem para r-1 placa">
          <a:extLst>
            <a:ext uri="{FF2B5EF4-FFF2-40B4-BE49-F238E27FC236}">
              <a16:creationId xmlns:a16="http://schemas.microsoft.com/office/drawing/2014/main" id="{AB58CD02-FE29-4AED-8A47-1FF2BBB28E7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2" name="AutoShape 2" descr="Resultado de imagem para r-1 placa">
          <a:extLst>
            <a:ext uri="{FF2B5EF4-FFF2-40B4-BE49-F238E27FC236}">
              <a16:creationId xmlns:a16="http://schemas.microsoft.com/office/drawing/2014/main" id="{42DC8247-1D4E-43B9-9A24-0B335217D3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3" name="AutoShape 1" descr="Resultado de imagem para r-1 placa">
          <a:extLst>
            <a:ext uri="{FF2B5EF4-FFF2-40B4-BE49-F238E27FC236}">
              <a16:creationId xmlns:a16="http://schemas.microsoft.com/office/drawing/2014/main" id="{876DCA95-D94C-46B6-8C88-04D7A50A498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4" name="AutoShape 2" descr="Resultado de imagem para r-1 placa">
          <a:extLst>
            <a:ext uri="{FF2B5EF4-FFF2-40B4-BE49-F238E27FC236}">
              <a16:creationId xmlns:a16="http://schemas.microsoft.com/office/drawing/2014/main" id="{223A5B22-4C49-4837-94F4-00274009671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5" name="AutoShape 1" descr="Resultado de imagem para r-1 placa">
          <a:extLst>
            <a:ext uri="{FF2B5EF4-FFF2-40B4-BE49-F238E27FC236}">
              <a16:creationId xmlns:a16="http://schemas.microsoft.com/office/drawing/2014/main" id="{AE53A741-F7F8-477A-B107-3EFD28A536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6" name="AutoShape 2" descr="Resultado de imagem para r-1 placa">
          <a:extLst>
            <a:ext uri="{FF2B5EF4-FFF2-40B4-BE49-F238E27FC236}">
              <a16:creationId xmlns:a16="http://schemas.microsoft.com/office/drawing/2014/main" id="{05EDDCC4-9809-486C-B974-6036BE5F14D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7" name="AutoShape 1" descr="Resultado de imagem para r-1 placa">
          <a:extLst>
            <a:ext uri="{FF2B5EF4-FFF2-40B4-BE49-F238E27FC236}">
              <a16:creationId xmlns:a16="http://schemas.microsoft.com/office/drawing/2014/main" id="{66726EC6-A40E-4D20-8C4F-1DEDE603968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8" name="AutoShape 2" descr="Resultado de imagem para r-1 placa">
          <a:extLst>
            <a:ext uri="{FF2B5EF4-FFF2-40B4-BE49-F238E27FC236}">
              <a16:creationId xmlns:a16="http://schemas.microsoft.com/office/drawing/2014/main" id="{CC9D1008-E924-428F-82BE-24DC307D83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49" name="AutoShape 1" descr="Resultado de imagem para r-1 placa">
          <a:extLst>
            <a:ext uri="{FF2B5EF4-FFF2-40B4-BE49-F238E27FC236}">
              <a16:creationId xmlns:a16="http://schemas.microsoft.com/office/drawing/2014/main" id="{A2D35E23-C74D-4DEF-BB66-A1288F9702C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0" name="AutoShape 2" descr="Resultado de imagem para r-1 placa">
          <a:extLst>
            <a:ext uri="{FF2B5EF4-FFF2-40B4-BE49-F238E27FC236}">
              <a16:creationId xmlns:a16="http://schemas.microsoft.com/office/drawing/2014/main" id="{46B2EADE-2210-4C3A-8DE2-5DDD7E1C3FC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1" name="AutoShape 1" descr="Resultado de imagem para r-1 placa">
          <a:extLst>
            <a:ext uri="{FF2B5EF4-FFF2-40B4-BE49-F238E27FC236}">
              <a16:creationId xmlns:a16="http://schemas.microsoft.com/office/drawing/2014/main" id="{98F5BA40-0A45-4291-B7FD-EB95710326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2" name="AutoShape 2" descr="Resultado de imagem para r-1 placa">
          <a:extLst>
            <a:ext uri="{FF2B5EF4-FFF2-40B4-BE49-F238E27FC236}">
              <a16:creationId xmlns:a16="http://schemas.microsoft.com/office/drawing/2014/main" id="{4C187C61-71E5-4629-B6D8-18E61B138E4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3" name="AutoShape 1" descr="Resultado de imagem para r-1 placa">
          <a:extLst>
            <a:ext uri="{FF2B5EF4-FFF2-40B4-BE49-F238E27FC236}">
              <a16:creationId xmlns:a16="http://schemas.microsoft.com/office/drawing/2014/main" id="{20224BA4-D674-44C1-B6E8-B22FEB9BD95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4" name="AutoShape 2" descr="Resultado de imagem para r-1 placa">
          <a:extLst>
            <a:ext uri="{FF2B5EF4-FFF2-40B4-BE49-F238E27FC236}">
              <a16:creationId xmlns:a16="http://schemas.microsoft.com/office/drawing/2014/main" id="{0CE45FA3-F499-4A08-96A7-9D3AE19C330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5" name="AutoShape 1" descr="Resultado de imagem para r-1 placa">
          <a:extLst>
            <a:ext uri="{FF2B5EF4-FFF2-40B4-BE49-F238E27FC236}">
              <a16:creationId xmlns:a16="http://schemas.microsoft.com/office/drawing/2014/main" id="{A00ADD3A-0022-40AE-91B2-4D95676B52A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6" name="AutoShape 2" descr="Resultado de imagem para r-1 placa">
          <a:extLst>
            <a:ext uri="{FF2B5EF4-FFF2-40B4-BE49-F238E27FC236}">
              <a16:creationId xmlns:a16="http://schemas.microsoft.com/office/drawing/2014/main" id="{9C481AA0-D546-4E79-B885-B2EA04B717D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7" name="AutoShape 1" descr="Resultado de imagem para r-1 placa">
          <a:extLst>
            <a:ext uri="{FF2B5EF4-FFF2-40B4-BE49-F238E27FC236}">
              <a16:creationId xmlns:a16="http://schemas.microsoft.com/office/drawing/2014/main" id="{18C4E9F3-64B7-4D25-90F3-DCAAAF38667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8" name="AutoShape 2" descr="Resultado de imagem para r-1 placa">
          <a:extLst>
            <a:ext uri="{FF2B5EF4-FFF2-40B4-BE49-F238E27FC236}">
              <a16:creationId xmlns:a16="http://schemas.microsoft.com/office/drawing/2014/main" id="{AEE153EC-AD1E-4CD7-9DDD-69754DDF7A8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59" name="AutoShape 1" descr="Resultado de imagem para r-1 placa">
          <a:extLst>
            <a:ext uri="{FF2B5EF4-FFF2-40B4-BE49-F238E27FC236}">
              <a16:creationId xmlns:a16="http://schemas.microsoft.com/office/drawing/2014/main" id="{00029E43-0A6E-4635-8BB4-1E611E60F5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0" name="AutoShape 2" descr="Resultado de imagem para r-1 placa">
          <a:extLst>
            <a:ext uri="{FF2B5EF4-FFF2-40B4-BE49-F238E27FC236}">
              <a16:creationId xmlns:a16="http://schemas.microsoft.com/office/drawing/2014/main" id="{79328975-CC92-4D62-A97D-E1836D2151D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1" name="AutoShape 1" descr="Resultado de imagem para r-1 placa">
          <a:extLst>
            <a:ext uri="{FF2B5EF4-FFF2-40B4-BE49-F238E27FC236}">
              <a16:creationId xmlns:a16="http://schemas.microsoft.com/office/drawing/2014/main" id="{FE62A4BB-F487-409B-B74D-B0F9198C8DA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2" name="AutoShape 2" descr="Resultado de imagem para r-1 placa">
          <a:extLst>
            <a:ext uri="{FF2B5EF4-FFF2-40B4-BE49-F238E27FC236}">
              <a16:creationId xmlns:a16="http://schemas.microsoft.com/office/drawing/2014/main" id="{9B0940D1-46B1-4E98-B1EF-40A580D12BC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3" name="AutoShape 1" descr="Resultado de imagem para r-1 placa">
          <a:extLst>
            <a:ext uri="{FF2B5EF4-FFF2-40B4-BE49-F238E27FC236}">
              <a16:creationId xmlns:a16="http://schemas.microsoft.com/office/drawing/2014/main" id="{A87FB6D2-A356-4D73-8D8B-22D8F39B87D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4" name="AutoShape 2" descr="Resultado de imagem para r-1 placa">
          <a:extLst>
            <a:ext uri="{FF2B5EF4-FFF2-40B4-BE49-F238E27FC236}">
              <a16:creationId xmlns:a16="http://schemas.microsoft.com/office/drawing/2014/main" id="{71343A43-0A31-4228-8C93-0490BF3613E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5" name="AutoShape 1" descr="Resultado de imagem para r-1 placa">
          <a:extLst>
            <a:ext uri="{FF2B5EF4-FFF2-40B4-BE49-F238E27FC236}">
              <a16:creationId xmlns:a16="http://schemas.microsoft.com/office/drawing/2014/main" id="{D76C19DC-C73C-4F3D-A053-0C888B43414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6" name="AutoShape 2" descr="Resultado de imagem para r-1 placa">
          <a:extLst>
            <a:ext uri="{FF2B5EF4-FFF2-40B4-BE49-F238E27FC236}">
              <a16:creationId xmlns:a16="http://schemas.microsoft.com/office/drawing/2014/main" id="{DFAECB5A-7546-48EB-B505-0D46DBDD8F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7" name="AutoShape 1" descr="Resultado de imagem para r-1 placa">
          <a:extLst>
            <a:ext uri="{FF2B5EF4-FFF2-40B4-BE49-F238E27FC236}">
              <a16:creationId xmlns:a16="http://schemas.microsoft.com/office/drawing/2014/main" id="{8BC2C23C-24D3-4642-A33A-E1DC7614D38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8" name="AutoShape 2" descr="Resultado de imagem para r-1 placa">
          <a:extLst>
            <a:ext uri="{FF2B5EF4-FFF2-40B4-BE49-F238E27FC236}">
              <a16:creationId xmlns:a16="http://schemas.microsoft.com/office/drawing/2014/main" id="{F349B20A-5B51-4333-AE97-F2950EC867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69" name="AutoShape 1" descr="Resultado de imagem para r-1 placa">
          <a:extLst>
            <a:ext uri="{FF2B5EF4-FFF2-40B4-BE49-F238E27FC236}">
              <a16:creationId xmlns:a16="http://schemas.microsoft.com/office/drawing/2014/main" id="{177A7721-F2CF-4FC4-B06F-942D89F9F0E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0" name="AutoShape 2" descr="Resultado de imagem para r-1 placa">
          <a:extLst>
            <a:ext uri="{FF2B5EF4-FFF2-40B4-BE49-F238E27FC236}">
              <a16:creationId xmlns:a16="http://schemas.microsoft.com/office/drawing/2014/main" id="{350BFF18-2E68-417E-A67B-5AA39FC4D38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1" name="AutoShape 1" descr="Resultado de imagem para r-1 placa">
          <a:extLst>
            <a:ext uri="{FF2B5EF4-FFF2-40B4-BE49-F238E27FC236}">
              <a16:creationId xmlns:a16="http://schemas.microsoft.com/office/drawing/2014/main" id="{9076CD4F-7DBC-4BBA-8D92-6B1D46FBD0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2" name="AutoShape 2" descr="Resultado de imagem para r-1 placa">
          <a:extLst>
            <a:ext uri="{FF2B5EF4-FFF2-40B4-BE49-F238E27FC236}">
              <a16:creationId xmlns:a16="http://schemas.microsoft.com/office/drawing/2014/main" id="{5F982F1C-1C8A-490C-8D41-E96DD86B55A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3" name="AutoShape 1" descr="Resultado de imagem para r-1 placa">
          <a:extLst>
            <a:ext uri="{FF2B5EF4-FFF2-40B4-BE49-F238E27FC236}">
              <a16:creationId xmlns:a16="http://schemas.microsoft.com/office/drawing/2014/main" id="{A43E3550-00AB-4E5A-8DE1-9F8B7D2CE00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4" name="AutoShape 2" descr="Resultado de imagem para r-1 placa">
          <a:extLst>
            <a:ext uri="{FF2B5EF4-FFF2-40B4-BE49-F238E27FC236}">
              <a16:creationId xmlns:a16="http://schemas.microsoft.com/office/drawing/2014/main" id="{E63A0269-8E22-45E5-81C9-9090CF3784F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5" name="AutoShape 1" descr="Resultado de imagem para r-1 placa">
          <a:extLst>
            <a:ext uri="{FF2B5EF4-FFF2-40B4-BE49-F238E27FC236}">
              <a16:creationId xmlns:a16="http://schemas.microsoft.com/office/drawing/2014/main" id="{9B3DCCE3-C9D7-454A-843E-8EDE2FA8AF9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6" name="AutoShape 2" descr="Resultado de imagem para r-1 placa">
          <a:extLst>
            <a:ext uri="{FF2B5EF4-FFF2-40B4-BE49-F238E27FC236}">
              <a16:creationId xmlns:a16="http://schemas.microsoft.com/office/drawing/2014/main" id="{86221788-B1D6-4C11-AA74-DBF4287DD83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7" name="AutoShape 1" descr="Resultado de imagem para r-1 placa">
          <a:extLst>
            <a:ext uri="{FF2B5EF4-FFF2-40B4-BE49-F238E27FC236}">
              <a16:creationId xmlns:a16="http://schemas.microsoft.com/office/drawing/2014/main" id="{4A3234F9-C140-422C-B71A-6202291C2A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8" name="AutoShape 2" descr="Resultado de imagem para r-1 placa">
          <a:extLst>
            <a:ext uri="{FF2B5EF4-FFF2-40B4-BE49-F238E27FC236}">
              <a16:creationId xmlns:a16="http://schemas.microsoft.com/office/drawing/2014/main" id="{6A7F258A-D123-49A6-BF66-8AB6D9970D2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79" name="AutoShape 1" descr="Resultado de imagem para r-1 placa">
          <a:extLst>
            <a:ext uri="{FF2B5EF4-FFF2-40B4-BE49-F238E27FC236}">
              <a16:creationId xmlns:a16="http://schemas.microsoft.com/office/drawing/2014/main" id="{00965C04-64CC-43F2-9E2F-BBB5FFA06D8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0" name="AutoShape 2" descr="Resultado de imagem para r-1 placa">
          <a:extLst>
            <a:ext uri="{FF2B5EF4-FFF2-40B4-BE49-F238E27FC236}">
              <a16:creationId xmlns:a16="http://schemas.microsoft.com/office/drawing/2014/main" id="{3B7C7F59-C00F-4366-AEA3-367ABACE80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1" name="AutoShape 1" descr="Resultado de imagem para r-1 placa">
          <a:extLst>
            <a:ext uri="{FF2B5EF4-FFF2-40B4-BE49-F238E27FC236}">
              <a16:creationId xmlns:a16="http://schemas.microsoft.com/office/drawing/2014/main" id="{B20790A0-8A25-4372-AC7D-A7290E0780E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2" name="AutoShape 2" descr="Resultado de imagem para r-1 placa">
          <a:extLst>
            <a:ext uri="{FF2B5EF4-FFF2-40B4-BE49-F238E27FC236}">
              <a16:creationId xmlns:a16="http://schemas.microsoft.com/office/drawing/2014/main" id="{5B8A5ED3-9AF1-40F1-8876-B9B0D6FD37B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3" name="AutoShape 1" descr="Resultado de imagem para r-1 placa">
          <a:extLst>
            <a:ext uri="{FF2B5EF4-FFF2-40B4-BE49-F238E27FC236}">
              <a16:creationId xmlns:a16="http://schemas.microsoft.com/office/drawing/2014/main" id="{C9AB2BCF-1834-4248-88DD-4BE70AE509E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4" name="AutoShape 2" descr="Resultado de imagem para r-1 placa">
          <a:extLst>
            <a:ext uri="{FF2B5EF4-FFF2-40B4-BE49-F238E27FC236}">
              <a16:creationId xmlns:a16="http://schemas.microsoft.com/office/drawing/2014/main" id="{2EA40544-D5C9-48D0-BF2E-D652866A2D8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5" name="AutoShape 1" descr="Resultado de imagem para r-1 placa">
          <a:extLst>
            <a:ext uri="{FF2B5EF4-FFF2-40B4-BE49-F238E27FC236}">
              <a16:creationId xmlns:a16="http://schemas.microsoft.com/office/drawing/2014/main" id="{C5535FBD-74F1-46A8-A267-5335A74ECE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6" name="AutoShape 2" descr="Resultado de imagem para r-1 placa">
          <a:extLst>
            <a:ext uri="{FF2B5EF4-FFF2-40B4-BE49-F238E27FC236}">
              <a16:creationId xmlns:a16="http://schemas.microsoft.com/office/drawing/2014/main" id="{D3A8CAF5-B547-48D3-963E-A5F6298DD04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7" name="AutoShape 1" descr="Resultado de imagem para r-1 placa">
          <a:extLst>
            <a:ext uri="{FF2B5EF4-FFF2-40B4-BE49-F238E27FC236}">
              <a16:creationId xmlns:a16="http://schemas.microsoft.com/office/drawing/2014/main" id="{515D009D-695C-4FA6-94BA-76F32E09EF3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8" name="AutoShape 2" descr="Resultado de imagem para r-1 placa">
          <a:extLst>
            <a:ext uri="{FF2B5EF4-FFF2-40B4-BE49-F238E27FC236}">
              <a16:creationId xmlns:a16="http://schemas.microsoft.com/office/drawing/2014/main" id="{7B96B389-6B3F-4ADD-9B68-BF7C008CABE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89" name="AutoShape 1" descr="Resultado de imagem para r-1 placa">
          <a:extLst>
            <a:ext uri="{FF2B5EF4-FFF2-40B4-BE49-F238E27FC236}">
              <a16:creationId xmlns:a16="http://schemas.microsoft.com/office/drawing/2014/main" id="{B03B9FD7-CB55-49CB-805F-DADE74B868E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0" name="AutoShape 2" descr="Resultado de imagem para r-1 placa">
          <a:extLst>
            <a:ext uri="{FF2B5EF4-FFF2-40B4-BE49-F238E27FC236}">
              <a16:creationId xmlns:a16="http://schemas.microsoft.com/office/drawing/2014/main" id="{4AA45E05-3CDF-4CE0-82C4-3756E63F88F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1" name="AutoShape 1" descr="Resultado de imagem para r-1 placa">
          <a:extLst>
            <a:ext uri="{FF2B5EF4-FFF2-40B4-BE49-F238E27FC236}">
              <a16:creationId xmlns:a16="http://schemas.microsoft.com/office/drawing/2014/main" id="{7C20EFB2-F2A2-4B37-9441-7CD685F91C3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2" name="AutoShape 2" descr="Resultado de imagem para r-1 placa">
          <a:extLst>
            <a:ext uri="{FF2B5EF4-FFF2-40B4-BE49-F238E27FC236}">
              <a16:creationId xmlns:a16="http://schemas.microsoft.com/office/drawing/2014/main" id="{C9CFAF94-A89A-4C62-9EAD-FEE48979D79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3" name="AutoShape 1" descr="Resultado de imagem para r-1 placa">
          <a:extLst>
            <a:ext uri="{FF2B5EF4-FFF2-40B4-BE49-F238E27FC236}">
              <a16:creationId xmlns:a16="http://schemas.microsoft.com/office/drawing/2014/main" id="{10358A8F-D505-4080-ACBB-C071342215F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4" name="AutoShape 2" descr="Resultado de imagem para r-1 placa">
          <a:extLst>
            <a:ext uri="{FF2B5EF4-FFF2-40B4-BE49-F238E27FC236}">
              <a16:creationId xmlns:a16="http://schemas.microsoft.com/office/drawing/2014/main" id="{72CBEA61-3DCA-4A7B-9DEA-F7E86F0CBC8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5" name="AutoShape 1" descr="Resultado de imagem para r-1 placa">
          <a:extLst>
            <a:ext uri="{FF2B5EF4-FFF2-40B4-BE49-F238E27FC236}">
              <a16:creationId xmlns:a16="http://schemas.microsoft.com/office/drawing/2014/main" id="{8A5E498B-FAEE-48FD-9DEA-5BBBC429AB9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6" name="AutoShape 2" descr="Resultado de imagem para r-1 placa">
          <a:extLst>
            <a:ext uri="{FF2B5EF4-FFF2-40B4-BE49-F238E27FC236}">
              <a16:creationId xmlns:a16="http://schemas.microsoft.com/office/drawing/2014/main" id="{FCD741BE-E327-48F0-89B9-BE17D3FD3AC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7" name="AutoShape 1" descr="Resultado de imagem para r-1 placa">
          <a:extLst>
            <a:ext uri="{FF2B5EF4-FFF2-40B4-BE49-F238E27FC236}">
              <a16:creationId xmlns:a16="http://schemas.microsoft.com/office/drawing/2014/main" id="{4321258C-CA49-40CF-A800-AFF6D188737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8" name="AutoShape 2" descr="Resultado de imagem para r-1 placa">
          <a:extLst>
            <a:ext uri="{FF2B5EF4-FFF2-40B4-BE49-F238E27FC236}">
              <a16:creationId xmlns:a16="http://schemas.microsoft.com/office/drawing/2014/main" id="{1DDB8E15-AEEE-4E50-AF0D-78745BD6E7E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899" name="AutoShape 1" descr="Resultado de imagem para r-1 placa">
          <a:extLst>
            <a:ext uri="{FF2B5EF4-FFF2-40B4-BE49-F238E27FC236}">
              <a16:creationId xmlns:a16="http://schemas.microsoft.com/office/drawing/2014/main" id="{1CEFAB86-B641-4D3D-A636-86B6C9A8E45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0" name="AutoShape 2" descr="Resultado de imagem para r-1 placa">
          <a:extLst>
            <a:ext uri="{FF2B5EF4-FFF2-40B4-BE49-F238E27FC236}">
              <a16:creationId xmlns:a16="http://schemas.microsoft.com/office/drawing/2014/main" id="{F841DC3C-9824-45CE-9B8F-B681B61A631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1" name="AutoShape 1" descr="Resultado de imagem para r-1 placa">
          <a:extLst>
            <a:ext uri="{FF2B5EF4-FFF2-40B4-BE49-F238E27FC236}">
              <a16:creationId xmlns:a16="http://schemas.microsoft.com/office/drawing/2014/main" id="{5E634FD0-9910-4B44-A850-6133CB74B7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2" name="AutoShape 2" descr="Resultado de imagem para r-1 placa">
          <a:extLst>
            <a:ext uri="{FF2B5EF4-FFF2-40B4-BE49-F238E27FC236}">
              <a16:creationId xmlns:a16="http://schemas.microsoft.com/office/drawing/2014/main" id="{375D2F4D-830A-4733-91BB-69689D087BD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3" name="AutoShape 1" descr="Resultado de imagem para r-1 placa">
          <a:extLst>
            <a:ext uri="{FF2B5EF4-FFF2-40B4-BE49-F238E27FC236}">
              <a16:creationId xmlns:a16="http://schemas.microsoft.com/office/drawing/2014/main" id="{BB3DD94A-285A-4065-9C78-B939A664BC0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4" name="AutoShape 2" descr="Resultado de imagem para r-1 placa">
          <a:extLst>
            <a:ext uri="{FF2B5EF4-FFF2-40B4-BE49-F238E27FC236}">
              <a16:creationId xmlns:a16="http://schemas.microsoft.com/office/drawing/2014/main" id="{166F48D6-F3DD-42E1-A7A6-7E1E86CA21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5" name="AutoShape 1" descr="Resultado de imagem para r-1 placa">
          <a:extLst>
            <a:ext uri="{FF2B5EF4-FFF2-40B4-BE49-F238E27FC236}">
              <a16:creationId xmlns:a16="http://schemas.microsoft.com/office/drawing/2014/main" id="{160B2447-302E-4E11-AEE6-30022BE266D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6" name="AutoShape 2" descr="Resultado de imagem para r-1 placa">
          <a:extLst>
            <a:ext uri="{FF2B5EF4-FFF2-40B4-BE49-F238E27FC236}">
              <a16:creationId xmlns:a16="http://schemas.microsoft.com/office/drawing/2014/main" id="{B4E58CDC-3604-4309-BDD8-2AB57946826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7" name="AutoShape 1" descr="Resultado de imagem para r-1 placa">
          <a:extLst>
            <a:ext uri="{FF2B5EF4-FFF2-40B4-BE49-F238E27FC236}">
              <a16:creationId xmlns:a16="http://schemas.microsoft.com/office/drawing/2014/main" id="{AD87BC02-862E-4BDA-BF05-57F920EA009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8" name="AutoShape 2" descr="Resultado de imagem para r-1 placa">
          <a:extLst>
            <a:ext uri="{FF2B5EF4-FFF2-40B4-BE49-F238E27FC236}">
              <a16:creationId xmlns:a16="http://schemas.microsoft.com/office/drawing/2014/main" id="{88777A0C-9E3E-4287-973B-D0D88FF21F8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09" name="AutoShape 1" descr="Resultado de imagem para r-1 placa">
          <a:extLst>
            <a:ext uri="{FF2B5EF4-FFF2-40B4-BE49-F238E27FC236}">
              <a16:creationId xmlns:a16="http://schemas.microsoft.com/office/drawing/2014/main" id="{BF9228A4-4F25-497B-9CD5-31152CE7DDC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0" name="AutoShape 2" descr="Resultado de imagem para r-1 placa">
          <a:extLst>
            <a:ext uri="{FF2B5EF4-FFF2-40B4-BE49-F238E27FC236}">
              <a16:creationId xmlns:a16="http://schemas.microsoft.com/office/drawing/2014/main" id="{0D2F7A5A-61C8-4908-84D1-2027FFD684C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1" name="AutoShape 1" descr="Resultado de imagem para r-1 placa">
          <a:extLst>
            <a:ext uri="{FF2B5EF4-FFF2-40B4-BE49-F238E27FC236}">
              <a16:creationId xmlns:a16="http://schemas.microsoft.com/office/drawing/2014/main" id="{6C63BA1A-F222-4E8E-BE7D-763DC1932DC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2" name="AutoShape 2" descr="Resultado de imagem para r-1 placa">
          <a:extLst>
            <a:ext uri="{FF2B5EF4-FFF2-40B4-BE49-F238E27FC236}">
              <a16:creationId xmlns:a16="http://schemas.microsoft.com/office/drawing/2014/main" id="{DD79F792-0570-4C2D-8C1F-B76E4D179AC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3" name="AutoShape 1" descr="Resultado de imagem para r-1 placa">
          <a:extLst>
            <a:ext uri="{FF2B5EF4-FFF2-40B4-BE49-F238E27FC236}">
              <a16:creationId xmlns:a16="http://schemas.microsoft.com/office/drawing/2014/main" id="{DA43209D-D40A-4A69-A76E-68D3D987308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4" name="AutoShape 2" descr="Resultado de imagem para r-1 placa">
          <a:extLst>
            <a:ext uri="{FF2B5EF4-FFF2-40B4-BE49-F238E27FC236}">
              <a16:creationId xmlns:a16="http://schemas.microsoft.com/office/drawing/2014/main" id="{A6B557C3-716D-4050-99D6-7913E19AE02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5" name="AutoShape 1" descr="Resultado de imagem para r-1 placa">
          <a:extLst>
            <a:ext uri="{FF2B5EF4-FFF2-40B4-BE49-F238E27FC236}">
              <a16:creationId xmlns:a16="http://schemas.microsoft.com/office/drawing/2014/main" id="{8ED0FFEE-EF13-4525-B789-CED4A977F6C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6" name="AutoShape 2" descr="Resultado de imagem para r-1 placa">
          <a:extLst>
            <a:ext uri="{FF2B5EF4-FFF2-40B4-BE49-F238E27FC236}">
              <a16:creationId xmlns:a16="http://schemas.microsoft.com/office/drawing/2014/main" id="{927B28B8-A750-46AA-ABD3-82ADBA503AB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7" name="AutoShape 1" descr="Resultado de imagem para r-1 placa">
          <a:extLst>
            <a:ext uri="{FF2B5EF4-FFF2-40B4-BE49-F238E27FC236}">
              <a16:creationId xmlns:a16="http://schemas.microsoft.com/office/drawing/2014/main" id="{9FC2D698-CB30-4C40-A393-55CDAE71FF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8" name="AutoShape 2" descr="Resultado de imagem para r-1 placa">
          <a:extLst>
            <a:ext uri="{FF2B5EF4-FFF2-40B4-BE49-F238E27FC236}">
              <a16:creationId xmlns:a16="http://schemas.microsoft.com/office/drawing/2014/main" id="{2E60DB1A-BCE9-46BA-937C-399F46A619C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19" name="AutoShape 1" descr="Resultado de imagem para r-1 placa">
          <a:extLst>
            <a:ext uri="{FF2B5EF4-FFF2-40B4-BE49-F238E27FC236}">
              <a16:creationId xmlns:a16="http://schemas.microsoft.com/office/drawing/2014/main" id="{5CE2B851-B90A-4516-AE13-0B2F5649622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0" name="AutoShape 2" descr="Resultado de imagem para r-1 placa">
          <a:extLst>
            <a:ext uri="{FF2B5EF4-FFF2-40B4-BE49-F238E27FC236}">
              <a16:creationId xmlns:a16="http://schemas.microsoft.com/office/drawing/2014/main" id="{9B888A7C-2966-4906-9BF1-350E018734F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1" name="AutoShape 1" descr="Resultado de imagem para r-1 placa">
          <a:extLst>
            <a:ext uri="{FF2B5EF4-FFF2-40B4-BE49-F238E27FC236}">
              <a16:creationId xmlns:a16="http://schemas.microsoft.com/office/drawing/2014/main" id="{F41142AD-55FC-4449-9E6D-E2F72359823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2" name="AutoShape 2" descr="Resultado de imagem para r-1 placa">
          <a:extLst>
            <a:ext uri="{FF2B5EF4-FFF2-40B4-BE49-F238E27FC236}">
              <a16:creationId xmlns:a16="http://schemas.microsoft.com/office/drawing/2014/main" id="{C1B8A8CC-33FB-4A91-BACF-EE9D4C19ADF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3" name="AutoShape 1" descr="Resultado de imagem para r-1 placa">
          <a:extLst>
            <a:ext uri="{FF2B5EF4-FFF2-40B4-BE49-F238E27FC236}">
              <a16:creationId xmlns:a16="http://schemas.microsoft.com/office/drawing/2014/main" id="{9B4F081B-BDE7-46B4-8BB0-717DB494887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4" name="AutoShape 2" descr="Resultado de imagem para r-1 placa">
          <a:extLst>
            <a:ext uri="{FF2B5EF4-FFF2-40B4-BE49-F238E27FC236}">
              <a16:creationId xmlns:a16="http://schemas.microsoft.com/office/drawing/2014/main" id="{CC2CA2BC-4389-4CD9-9D52-F217F378520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5" name="AutoShape 1" descr="Resultado de imagem para r-1 placa">
          <a:extLst>
            <a:ext uri="{FF2B5EF4-FFF2-40B4-BE49-F238E27FC236}">
              <a16:creationId xmlns:a16="http://schemas.microsoft.com/office/drawing/2014/main" id="{82275D81-152D-457F-BD47-002E43FEE16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6" name="AutoShape 2" descr="Resultado de imagem para r-1 placa">
          <a:extLst>
            <a:ext uri="{FF2B5EF4-FFF2-40B4-BE49-F238E27FC236}">
              <a16:creationId xmlns:a16="http://schemas.microsoft.com/office/drawing/2014/main" id="{9D08829B-32AB-4B27-8B87-929BCC1C8B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7" name="AutoShape 1" descr="Resultado de imagem para r-1 placa">
          <a:extLst>
            <a:ext uri="{FF2B5EF4-FFF2-40B4-BE49-F238E27FC236}">
              <a16:creationId xmlns:a16="http://schemas.microsoft.com/office/drawing/2014/main" id="{F1AB8CDC-C467-41DF-942A-A56C277807E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8" name="AutoShape 2" descr="Resultado de imagem para r-1 placa">
          <a:extLst>
            <a:ext uri="{FF2B5EF4-FFF2-40B4-BE49-F238E27FC236}">
              <a16:creationId xmlns:a16="http://schemas.microsoft.com/office/drawing/2014/main" id="{FAFEFDE2-4CFA-4F34-B636-E3B2534F9B4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29" name="AutoShape 1" descr="Resultado de imagem para r-1 placa">
          <a:extLst>
            <a:ext uri="{FF2B5EF4-FFF2-40B4-BE49-F238E27FC236}">
              <a16:creationId xmlns:a16="http://schemas.microsoft.com/office/drawing/2014/main" id="{D5941883-FD73-4EA7-93CC-185417B08A1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0" name="AutoShape 2" descr="Resultado de imagem para r-1 placa">
          <a:extLst>
            <a:ext uri="{FF2B5EF4-FFF2-40B4-BE49-F238E27FC236}">
              <a16:creationId xmlns:a16="http://schemas.microsoft.com/office/drawing/2014/main" id="{4477D52B-1E95-441C-BC7B-C7B9E9601CE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1" name="AutoShape 1" descr="Resultado de imagem para r-1 placa">
          <a:extLst>
            <a:ext uri="{FF2B5EF4-FFF2-40B4-BE49-F238E27FC236}">
              <a16:creationId xmlns:a16="http://schemas.microsoft.com/office/drawing/2014/main" id="{7B74DC44-1ECC-4C0E-ADBF-CAEA5B68EF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2" name="AutoShape 2" descr="Resultado de imagem para r-1 placa">
          <a:extLst>
            <a:ext uri="{FF2B5EF4-FFF2-40B4-BE49-F238E27FC236}">
              <a16:creationId xmlns:a16="http://schemas.microsoft.com/office/drawing/2014/main" id="{022D0392-273B-425E-8C97-4CDFED91913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3" name="AutoShape 1" descr="Resultado de imagem para r-1 placa">
          <a:extLst>
            <a:ext uri="{FF2B5EF4-FFF2-40B4-BE49-F238E27FC236}">
              <a16:creationId xmlns:a16="http://schemas.microsoft.com/office/drawing/2014/main" id="{1B8CBBF6-B674-48F3-B4EF-8C8A9E7C16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4" name="AutoShape 2" descr="Resultado de imagem para r-1 placa">
          <a:extLst>
            <a:ext uri="{FF2B5EF4-FFF2-40B4-BE49-F238E27FC236}">
              <a16:creationId xmlns:a16="http://schemas.microsoft.com/office/drawing/2014/main" id="{059B4636-D1EA-4F43-9712-922FB6B4A68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5" name="AutoShape 1" descr="Resultado de imagem para r-1 placa">
          <a:extLst>
            <a:ext uri="{FF2B5EF4-FFF2-40B4-BE49-F238E27FC236}">
              <a16:creationId xmlns:a16="http://schemas.microsoft.com/office/drawing/2014/main" id="{93383B6D-CAC9-4219-BB00-1182E5C075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6" name="AutoShape 2" descr="Resultado de imagem para r-1 placa">
          <a:extLst>
            <a:ext uri="{FF2B5EF4-FFF2-40B4-BE49-F238E27FC236}">
              <a16:creationId xmlns:a16="http://schemas.microsoft.com/office/drawing/2014/main" id="{BBF0DA42-550B-423C-B7D9-868BD1743AD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7" name="AutoShape 1" descr="Resultado de imagem para r-1 placa">
          <a:extLst>
            <a:ext uri="{FF2B5EF4-FFF2-40B4-BE49-F238E27FC236}">
              <a16:creationId xmlns:a16="http://schemas.microsoft.com/office/drawing/2014/main" id="{BEC1BAE1-DAD1-414B-8BEC-AA3148EE030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8" name="AutoShape 2" descr="Resultado de imagem para r-1 placa">
          <a:extLst>
            <a:ext uri="{FF2B5EF4-FFF2-40B4-BE49-F238E27FC236}">
              <a16:creationId xmlns:a16="http://schemas.microsoft.com/office/drawing/2014/main" id="{C2DA97D8-9C8D-4377-954A-11015F23186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39" name="AutoShape 1" descr="Resultado de imagem para r-1 placa">
          <a:extLst>
            <a:ext uri="{FF2B5EF4-FFF2-40B4-BE49-F238E27FC236}">
              <a16:creationId xmlns:a16="http://schemas.microsoft.com/office/drawing/2014/main" id="{936ADBA2-D3F6-4001-8FA6-2261E95EE6A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0" name="AutoShape 2" descr="Resultado de imagem para r-1 placa">
          <a:extLst>
            <a:ext uri="{FF2B5EF4-FFF2-40B4-BE49-F238E27FC236}">
              <a16:creationId xmlns:a16="http://schemas.microsoft.com/office/drawing/2014/main" id="{04578067-CB13-49E1-839C-CBD0883F56B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1" name="AutoShape 1" descr="Resultado de imagem para r-1 placa">
          <a:extLst>
            <a:ext uri="{FF2B5EF4-FFF2-40B4-BE49-F238E27FC236}">
              <a16:creationId xmlns:a16="http://schemas.microsoft.com/office/drawing/2014/main" id="{FF3F63C0-62AE-486C-8E6A-DA93E895C30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2" name="AutoShape 2" descr="Resultado de imagem para r-1 placa">
          <a:extLst>
            <a:ext uri="{FF2B5EF4-FFF2-40B4-BE49-F238E27FC236}">
              <a16:creationId xmlns:a16="http://schemas.microsoft.com/office/drawing/2014/main" id="{C60DB722-C27B-4D72-BB63-0B0564BF19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3" name="AutoShape 1" descr="Resultado de imagem para r-1 placa">
          <a:extLst>
            <a:ext uri="{FF2B5EF4-FFF2-40B4-BE49-F238E27FC236}">
              <a16:creationId xmlns:a16="http://schemas.microsoft.com/office/drawing/2014/main" id="{269BD3EA-AA63-4BC6-8F1B-31DC20D1AA2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4" name="AutoShape 2" descr="Resultado de imagem para r-1 placa">
          <a:extLst>
            <a:ext uri="{FF2B5EF4-FFF2-40B4-BE49-F238E27FC236}">
              <a16:creationId xmlns:a16="http://schemas.microsoft.com/office/drawing/2014/main" id="{14F05052-06C6-4915-83A5-6889CA65052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5" name="AutoShape 1" descr="Resultado de imagem para r-1 placa">
          <a:extLst>
            <a:ext uri="{FF2B5EF4-FFF2-40B4-BE49-F238E27FC236}">
              <a16:creationId xmlns:a16="http://schemas.microsoft.com/office/drawing/2014/main" id="{9F197E8C-0E63-44C6-8AFB-23ACC631BFB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6" name="AutoShape 2" descr="Resultado de imagem para r-1 placa">
          <a:extLst>
            <a:ext uri="{FF2B5EF4-FFF2-40B4-BE49-F238E27FC236}">
              <a16:creationId xmlns:a16="http://schemas.microsoft.com/office/drawing/2014/main" id="{C502B901-72A8-4AEA-8047-CFA830C441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7" name="AutoShape 1" descr="Resultado de imagem para r-1 placa">
          <a:extLst>
            <a:ext uri="{FF2B5EF4-FFF2-40B4-BE49-F238E27FC236}">
              <a16:creationId xmlns:a16="http://schemas.microsoft.com/office/drawing/2014/main" id="{14F57C13-A98B-425C-8FCD-92CD4DFAADB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8" name="AutoShape 2" descr="Resultado de imagem para r-1 placa">
          <a:extLst>
            <a:ext uri="{FF2B5EF4-FFF2-40B4-BE49-F238E27FC236}">
              <a16:creationId xmlns:a16="http://schemas.microsoft.com/office/drawing/2014/main" id="{294455E9-7083-4FDD-83D3-69BF56D416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49" name="AutoShape 1" descr="Resultado de imagem para r-1 placa">
          <a:extLst>
            <a:ext uri="{FF2B5EF4-FFF2-40B4-BE49-F238E27FC236}">
              <a16:creationId xmlns:a16="http://schemas.microsoft.com/office/drawing/2014/main" id="{D4082374-77EB-4B03-830E-BA769BF34A4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0" name="AutoShape 2" descr="Resultado de imagem para r-1 placa">
          <a:extLst>
            <a:ext uri="{FF2B5EF4-FFF2-40B4-BE49-F238E27FC236}">
              <a16:creationId xmlns:a16="http://schemas.microsoft.com/office/drawing/2014/main" id="{345E0081-4A54-4160-97B6-04D180E56CC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1" name="AutoShape 1" descr="Resultado de imagem para r-1 placa">
          <a:extLst>
            <a:ext uri="{FF2B5EF4-FFF2-40B4-BE49-F238E27FC236}">
              <a16:creationId xmlns:a16="http://schemas.microsoft.com/office/drawing/2014/main" id="{837951A3-8F56-445D-B784-FEBABFFE14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2" name="AutoShape 2" descr="Resultado de imagem para r-1 placa">
          <a:extLst>
            <a:ext uri="{FF2B5EF4-FFF2-40B4-BE49-F238E27FC236}">
              <a16:creationId xmlns:a16="http://schemas.microsoft.com/office/drawing/2014/main" id="{5CF13AA5-A89B-4AEE-88E2-DA6D6C3065A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3" name="AutoShape 1" descr="Resultado de imagem para r-1 placa">
          <a:extLst>
            <a:ext uri="{FF2B5EF4-FFF2-40B4-BE49-F238E27FC236}">
              <a16:creationId xmlns:a16="http://schemas.microsoft.com/office/drawing/2014/main" id="{54FD2163-3C29-4320-A2B5-1B4DBF8A9D5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4" name="AutoShape 2" descr="Resultado de imagem para r-1 placa">
          <a:extLst>
            <a:ext uri="{FF2B5EF4-FFF2-40B4-BE49-F238E27FC236}">
              <a16:creationId xmlns:a16="http://schemas.microsoft.com/office/drawing/2014/main" id="{87D6FB74-573B-4E51-9DE4-C1CB6255F52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5" name="AutoShape 1" descr="Resultado de imagem para r-1 placa">
          <a:extLst>
            <a:ext uri="{FF2B5EF4-FFF2-40B4-BE49-F238E27FC236}">
              <a16:creationId xmlns:a16="http://schemas.microsoft.com/office/drawing/2014/main" id="{4F3247D8-94A3-485E-8D65-87D9DABA764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6" name="AutoShape 2" descr="Resultado de imagem para r-1 placa">
          <a:extLst>
            <a:ext uri="{FF2B5EF4-FFF2-40B4-BE49-F238E27FC236}">
              <a16:creationId xmlns:a16="http://schemas.microsoft.com/office/drawing/2014/main" id="{BD07485F-5ABD-45DE-8D64-2F7BC3740E0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7" name="AutoShape 1" descr="Resultado de imagem para r-1 placa">
          <a:extLst>
            <a:ext uri="{FF2B5EF4-FFF2-40B4-BE49-F238E27FC236}">
              <a16:creationId xmlns:a16="http://schemas.microsoft.com/office/drawing/2014/main" id="{038FF958-50B5-4753-A842-083B0ED264F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8" name="AutoShape 2" descr="Resultado de imagem para r-1 placa">
          <a:extLst>
            <a:ext uri="{FF2B5EF4-FFF2-40B4-BE49-F238E27FC236}">
              <a16:creationId xmlns:a16="http://schemas.microsoft.com/office/drawing/2014/main" id="{F5DD2DB9-F1A0-4EA5-A00C-F8B05DD88E4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59" name="AutoShape 1" descr="Resultado de imagem para r-1 placa">
          <a:extLst>
            <a:ext uri="{FF2B5EF4-FFF2-40B4-BE49-F238E27FC236}">
              <a16:creationId xmlns:a16="http://schemas.microsoft.com/office/drawing/2014/main" id="{F07525C5-A0C5-454E-B6D1-44276B5A3DD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0" name="AutoShape 2" descr="Resultado de imagem para r-1 placa">
          <a:extLst>
            <a:ext uri="{FF2B5EF4-FFF2-40B4-BE49-F238E27FC236}">
              <a16:creationId xmlns:a16="http://schemas.microsoft.com/office/drawing/2014/main" id="{6298374F-A80A-44CD-BD36-5846AE2DC3A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1" name="AutoShape 1" descr="Resultado de imagem para r-1 placa">
          <a:extLst>
            <a:ext uri="{FF2B5EF4-FFF2-40B4-BE49-F238E27FC236}">
              <a16:creationId xmlns:a16="http://schemas.microsoft.com/office/drawing/2014/main" id="{47B7F529-4715-44CD-8E48-0E439876A3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2" name="AutoShape 2" descr="Resultado de imagem para r-1 placa">
          <a:extLst>
            <a:ext uri="{FF2B5EF4-FFF2-40B4-BE49-F238E27FC236}">
              <a16:creationId xmlns:a16="http://schemas.microsoft.com/office/drawing/2014/main" id="{4F076493-38B9-4D6D-AEAE-955153DB8F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3" name="AutoShape 1" descr="Resultado de imagem para r-1 placa">
          <a:extLst>
            <a:ext uri="{FF2B5EF4-FFF2-40B4-BE49-F238E27FC236}">
              <a16:creationId xmlns:a16="http://schemas.microsoft.com/office/drawing/2014/main" id="{0D2CDBA3-72C3-4115-9F3F-69F9237663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4" name="AutoShape 2" descr="Resultado de imagem para r-1 placa">
          <a:extLst>
            <a:ext uri="{FF2B5EF4-FFF2-40B4-BE49-F238E27FC236}">
              <a16:creationId xmlns:a16="http://schemas.microsoft.com/office/drawing/2014/main" id="{B78AC69B-EAC6-41B3-9806-51C4324190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5" name="AutoShape 1" descr="Resultado de imagem para r-1 placa">
          <a:extLst>
            <a:ext uri="{FF2B5EF4-FFF2-40B4-BE49-F238E27FC236}">
              <a16:creationId xmlns:a16="http://schemas.microsoft.com/office/drawing/2014/main" id="{FACF93A5-3350-423C-A082-5C0C16BB60D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6" name="AutoShape 2" descr="Resultado de imagem para r-1 placa">
          <a:extLst>
            <a:ext uri="{FF2B5EF4-FFF2-40B4-BE49-F238E27FC236}">
              <a16:creationId xmlns:a16="http://schemas.microsoft.com/office/drawing/2014/main" id="{C6CE9E11-DCF6-46A5-BD7A-95329556569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7" name="AutoShape 1" descr="Resultado de imagem para r-1 placa">
          <a:extLst>
            <a:ext uri="{FF2B5EF4-FFF2-40B4-BE49-F238E27FC236}">
              <a16:creationId xmlns:a16="http://schemas.microsoft.com/office/drawing/2014/main" id="{7F4B0C95-5E28-428C-B195-ED6E614697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8" name="AutoShape 2" descr="Resultado de imagem para r-1 placa">
          <a:extLst>
            <a:ext uri="{FF2B5EF4-FFF2-40B4-BE49-F238E27FC236}">
              <a16:creationId xmlns:a16="http://schemas.microsoft.com/office/drawing/2014/main" id="{2B926C45-6483-4153-ADFE-04FBA1FBDA7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69" name="AutoShape 1" descr="Resultado de imagem para r-1 placa">
          <a:extLst>
            <a:ext uri="{FF2B5EF4-FFF2-40B4-BE49-F238E27FC236}">
              <a16:creationId xmlns:a16="http://schemas.microsoft.com/office/drawing/2014/main" id="{9D241C46-A9E2-4558-9DFB-343261246C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0" name="AutoShape 2" descr="Resultado de imagem para r-1 placa">
          <a:extLst>
            <a:ext uri="{FF2B5EF4-FFF2-40B4-BE49-F238E27FC236}">
              <a16:creationId xmlns:a16="http://schemas.microsoft.com/office/drawing/2014/main" id="{12CE03B3-AD30-4478-A36A-7F1A7665A2F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1" name="AutoShape 1" descr="Resultado de imagem para r-1 placa">
          <a:extLst>
            <a:ext uri="{FF2B5EF4-FFF2-40B4-BE49-F238E27FC236}">
              <a16:creationId xmlns:a16="http://schemas.microsoft.com/office/drawing/2014/main" id="{F07B69AF-E56D-499B-985C-9D8EB6C4B4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2" name="AutoShape 2" descr="Resultado de imagem para r-1 placa">
          <a:extLst>
            <a:ext uri="{FF2B5EF4-FFF2-40B4-BE49-F238E27FC236}">
              <a16:creationId xmlns:a16="http://schemas.microsoft.com/office/drawing/2014/main" id="{AA8A4A0B-CB8D-4372-B688-1601DA679C8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3" name="AutoShape 1" descr="Resultado de imagem para r-1 placa">
          <a:extLst>
            <a:ext uri="{FF2B5EF4-FFF2-40B4-BE49-F238E27FC236}">
              <a16:creationId xmlns:a16="http://schemas.microsoft.com/office/drawing/2014/main" id="{969C02DB-1F16-4766-BEFC-305811E922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4" name="AutoShape 2" descr="Resultado de imagem para r-1 placa">
          <a:extLst>
            <a:ext uri="{FF2B5EF4-FFF2-40B4-BE49-F238E27FC236}">
              <a16:creationId xmlns:a16="http://schemas.microsoft.com/office/drawing/2014/main" id="{1D370ACB-1A5C-40E4-9127-693BF043EE0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5" name="AutoShape 1" descr="Resultado de imagem para r-1 placa">
          <a:extLst>
            <a:ext uri="{FF2B5EF4-FFF2-40B4-BE49-F238E27FC236}">
              <a16:creationId xmlns:a16="http://schemas.microsoft.com/office/drawing/2014/main" id="{1F1A4D6B-8FAD-43CD-AE29-B4CB9050298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6" name="AutoShape 2" descr="Resultado de imagem para r-1 placa">
          <a:extLst>
            <a:ext uri="{FF2B5EF4-FFF2-40B4-BE49-F238E27FC236}">
              <a16:creationId xmlns:a16="http://schemas.microsoft.com/office/drawing/2014/main" id="{03399EF1-C978-4A81-96F2-0DC99E80BD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7" name="AutoShape 1" descr="Resultado de imagem para r-1 placa">
          <a:extLst>
            <a:ext uri="{FF2B5EF4-FFF2-40B4-BE49-F238E27FC236}">
              <a16:creationId xmlns:a16="http://schemas.microsoft.com/office/drawing/2014/main" id="{86F25684-A188-4920-B989-E331416150E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8" name="AutoShape 2" descr="Resultado de imagem para r-1 placa">
          <a:extLst>
            <a:ext uri="{FF2B5EF4-FFF2-40B4-BE49-F238E27FC236}">
              <a16:creationId xmlns:a16="http://schemas.microsoft.com/office/drawing/2014/main" id="{9118F430-3806-4DDF-B681-2C3A92AB3CD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79" name="AutoShape 1" descr="Resultado de imagem para r-1 placa">
          <a:extLst>
            <a:ext uri="{FF2B5EF4-FFF2-40B4-BE49-F238E27FC236}">
              <a16:creationId xmlns:a16="http://schemas.microsoft.com/office/drawing/2014/main" id="{0F63FFFA-D92C-4939-9A19-85ED73E29E5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0" name="AutoShape 2" descr="Resultado de imagem para r-1 placa">
          <a:extLst>
            <a:ext uri="{FF2B5EF4-FFF2-40B4-BE49-F238E27FC236}">
              <a16:creationId xmlns:a16="http://schemas.microsoft.com/office/drawing/2014/main" id="{8F465720-C75C-45DA-9ADF-EBDA7E61ECB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1" name="AutoShape 1" descr="Resultado de imagem para r-1 placa">
          <a:extLst>
            <a:ext uri="{FF2B5EF4-FFF2-40B4-BE49-F238E27FC236}">
              <a16:creationId xmlns:a16="http://schemas.microsoft.com/office/drawing/2014/main" id="{C7A1DA14-85FF-4028-A36E-355AF917298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2" name="AutoShape 2" descr="Resultado de imagem para r-1 placa">
          <a:extLst>
            <a:ext uri="{FF2B5EF4-FFF2-40B4-BE49-F238E27FC236}">
              <a16:creationId xmlns:a16="http://schemas.microsoft.com/office/drawing/2014/main" id="{7BC22FBB-9A48-4A11-AD73-275722F3729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3" name="AutoShape 1" descr="Resultado de imagem para r-1 placa">
          <a:extLst>
            <a:ext uri="{FF2B5EF4-FFF2-40B4-BE49-F238E27FC236}">
              <a16:creationId xmlns:a16="http://schemas.microsoft.com/office/drawing/2014/main" id="{0A7D6BCF-ACA0-4AA3-9BFB-B235D174AAF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4" name="AutoShape 2" descr="Resultado de imagem para r-1 placa">
          <a:extLst>
            <a:ext uri="{FF2B5EF4-FFF2-40B4-BE49-F238E27FC236}">
              <a16:creationId xmlns:a16="http://schemas.microsoft.com/office/drawing/2014/main" id="{EC645711-CF20-4D61-84D3-D4B8E09A77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5" name="AutoShape 1" descr="Resultado de imagem para r-1 placa">
          <a:extLst>
            <a:ext uri="{FF2B5EF4-FFF2-40B4-BE49-F238E27FC236}">
              <a16:creationId xmlns:a16="http://schemas.microsoft.com/office/drawing/2014/main" id="{264BB2A0-BF4B-4329-B268-2BE5C1B1E4E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6" name="AutoShape 2" descr="Resultado de imagem para r-1 placa">
          <a:extLst>
            <a:ext uri="{FF2B5EF4-FFF2-40B4-BE49-F238E27FC236}">
              <a16:creationId xmlns:a16="http://schemas.microsoft.com/office/drawing/2014/main" id="{96D14597-A511-4647-9245-0EB834C053F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7" name="AutoShape 1" descr="Resultado de imagem para r-1 placa">
          <a:extLst>
            <a:ext uri="{FF2B5EF4-FFF2-40B4-BE49-F238E27FC236}">
              <a16:creationId xmlns:a16="http://schemas.microsoft.com/office/drawing/2014/main" id="{17D77F3A-EABA-4E8B-9D1F-946234F022F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8" name="AutoShape 2" descr="Resultado de imagem para r-1 placa">
          <a:extLst>
            <a:ext uri="{FF2B5EF4-FFF2-40B4-BE49-F238E27FC236}">
              <a16:creationId xmlns:a16="http://schemas.microsoft.com/office/drawing/2014/main" id="{EE1261FF-7EB3-49FC-99BD-13CF59FC88D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89" name="AutoShape 1" descr="Resultado de imagem para r-1 placa">
          <a:extLst>
            <a:ext uri="{FF2B5EF4-FFF2-40B4-BE49-F238E27FC236}">
              <a16:creationId xmlns:a16="http://schemas.microsoft.com/office/drawing/2014/main" id="{504749E0-B73F-4FB4-91E3-B7EB58154BE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0" name="AutoShape 2" descr="Resultado de imagem para r-1 placa">
          <a:extLst>
            <a:ext uri="{FF2B5EF4-FFF2-40B4-BE49-F238E27FC236}">
              <a16:creationId xmlns:a16="http://schemas.microsoft.com/office/drawing/2014/main" id="{34D1D731-034F-4439-8316-1E68705EC65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1" name="AutoShape 1" descr="Resultado de imagem para r-1 placa">
          <a:extLst>
            <a:ext uri="{FF2B5EF4-FFF2-40B4-BE49-F238E27FC236}">
              <a16:creationId xmlns:a16="http://schemas.microsoft.com/office/drawing/2014/main" id="{4D5CCD88-18D1-4992-99B4-A1E1C14E431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2" name="AutoShape 2" descr="Resultado de imagem para r-1 placa">
          <a:extLst>
            <a:ext uri="{FF2B5EF4-FFF2-40B4-BE49-F238E27FC236}">
              <a16:creationId xmlns:a16="http://schemas.microsoft.com/office/drawing/2014/main" id="{0E1FF585-1EBC-4E26-96DA-09DD42DB047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3" name="AutoShape 1" descr="Resultado de imagem para r-1 placa">
          <a:extLst>
            <a:ext uri="{FF2B5EF4-FFF2-40B4-BE49-F238E27FC236}">
              <a16:creationId xmlns:a16="http://schemas.microsoft.com/office/drawing/2014/main" id="{A3F2F337-9E4B-4AD7-A002-06A8FE9F882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4" name="AutoShape 2" descr="Resultado de imagem para r-1 placa">
          <a:extLst>
            <a:ext uri="{FF2B5EF4-FFF2-40B4-BE49-F238E27FC236}">
              <a16:creationId xmlns:a16="http://schemas.microsoft.com/office/drawing/2014/main" id="{5AD600E5-71BA-446C-8D24-B8F6F62081C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5" name="AutoShape 1" descr="Resultado de imagem para r-1 placa">
          <a:extLst>
            <a:ext uri="{FF2B5EF4-FFF2-40B4-BE49-F238E27FC236}">
              <a16:creationId xmlns:a16="http://schemas.microsoft.com/office/drawing/2014/main" id="{E28A38CA-D298-49CD-899A-06EE7B6A62C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6" name="AutoShape 2" descr="Resultado de imagem para r-1 placa">
          <a:extLst>
            <a:ext uri="{FF2B5EF4-FFF2-40B4-BE49-F238E27FC236}">
              <a16:creationId xmlns:a16="http://schemas.microsoft.com/office/drawing/2014/main" id="{C9662A2C-BFD2-43E1-848B-658C7F6AF7B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7" name="AutoShape 1" descr="Resultado de imagem para r-1 placa">
          <a:extLst>
            <a:ext uri="{FF2B5EF4-FFF2-40B4-BE49-F238E27FC236}">
              <a16:creationId xmlns:a16="http://schemas.microsoft.com/office/drawing/2014/main" id="{173A0208-63CC-4250-887E-AF6C1AB3641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8" name="AutoShape 2" descr="Resultado de imagem para r-1 placa">
          <a:extLst>
            <a:ext uri="{FF2B5EF4-FFF2-40B4-BE49-F238E27FC236}">
              <a16:creationId xmlns:a16="http://schemas.microsoft.com/office/drawing/2014/main" id="{3607812E-A4FC-442B-AEB4-38F351CA54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999" name="AutoShape 1" descr="Resultado de imagem para r-1 placa">
          <a:extLst>
            <a:ext uri="{FF2B5EF4-FFF2-40B4-BE49-F238E27FC236}">
              <a16:creationId xmlns:a16="http://schemas.microsoft.com/office/drawing/2014/main" id="{511775E4-E80E-4714-9FF8-64E12D15856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0" name="AutoShape 2" descr="Resultado de imagem para r-1 placa">
          <a:extLst>
            <a:ext uri="{FF2B5EF4-FFF2-40B4-BE49-F238E27FC236}">
              <a16:creationId xmlns:a16="http://schemas.microsoft.com/office/drawing/2014/main" id="{A1EFA33E-98E9-4C0B-A308-FE72869A9A8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1" name="AutoShape 1" descr="Resultado de imagem para r-1 placa">
          <a:extLst>
            <a:ext uri="{FF2B5EF4-FFF2-40B4-BE49-F238E27FC236}">
              <a16:creationId xmlns:a16="http://schemas.microsoft.com/office/drawing/2014/main" id="{765FDDD0-931F-4173-AD97-2134BD5794A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2" name="AutoShape 2" descr="Resultado de imagem para r-1 placa">
          <a:extLst>
            <a:ext uri="{FF2B5EF4-FFF2-40B4-BE49-F238E27FC236}">
              <a16:creationId xmlns:a16="http://schemas.microsoft.com/office/drawing/2014/main" id="{41FAA0A6-7BF2-4ECC-A6F8-C9C6E2AEE80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3" name="AutoShape 1" descr="Resultado de imagem para r-1 placa">
          <a:extLst>
            <a:ext uri="{FF2B5EF4-FFF2-40B4-BE49-F238E27FC236}">
              <a16:creationId xmlns:a16="http://schemas.microsoft.com/office/drawing/2014/main" id="{3A1EA76A-7BA8-4A90-8D56-86EFFDDB19C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4" name="AutoShape 2" descr="Resultado de imagem para r-1 placa">
          <a:extLst>
            <a:ext uri="{FF2B5EF4-FFF2-40B4-BE49-F238E27FC236}">
              <a16:creationId xmlns:a16="http://schemas.microsoft.com/office/drawing/2014/main" id="{6DE324B3-C81F-4F85-A1D6-8F8F0E41B0A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5" name="AutoShape 1" descr="Resultado de imagem para r-1 placa">
          <a:extLst>
            <a:ext uri="{FF2B5EF4-FFF2-40B4-BE49-F238E27FC236}">
              <a16:creationId xmlns:a16="http://schemas.microsoft.com/office/drawing/2014/main" id="{A13A0A6C-F8FA-4EDF-A336-E93C3750DFE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6" name="AutoShape 2" descr="Resultado de imagem para r-1 placa">
          <a:extLst>
            <a:ext uri="{FF2B5EF4-FFF2-40B4-BE49-F238E27FC236}">
              <a16:creationId xmlns:a16="http://schemas.microsoft.com/office/drawing/2014/main" id="{EA8EF11C-D7B8-4EEB-8517-55AD2B1E5D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7" name="AutoShape 1" descr="Resultado de imagem para r-1 placa">
          <a:extLst>
            <a:ext uri="{FF2B5EF4-FFF2-40B4-BE49-F238E27FC236}">
              <a16:creationId xmlns:a16="http://schemas.microsoft.com/office/drawing/2014/main" id="{6EC7A6F5-4DB7-4350-8349-DC4901873C5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8" name="AutoShape 2" descr="Resultado de imagem para r-1 placa">
          <a:extLst>
            <a:ext uri="{FF2B5EF4-FFF2-40B4-BE49-F238E27FC236}">
              <a16:creationId xmlns:a16="http://schemas.microsoft.com/office/drawing/2014/main" id="{5DB7609A-7E41-4B7D-9B49-06ED9E48392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09" name="AutoShape 1" descr="Resultado de imagem para r-1 placa">
          <a:extLst>
            <a:ext uri="{FF2B5EF4-FFF2-40B4-BE49-F238E27FC236}">
              <a16:creationId xmlns:a16="http://schemas.microsoft.com/office/drawing/2014/main" id="{5CF80756-257C-463D-994F-CC1433780A6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0" name="AutoShape 2" descr="Resultado de imagem para r-1 placa">
          <a:extLst>
            <a:ext uri="{FF2B5EF4-FFF2-40B4-BE49-F238E27FC236}">
              <a16:creationId xmlns:a16="http://schemas.microsoft.com/office/drawing/2014/main" id="{BDBF1859-9A1A-47DA-9ACE-8560F0D92A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1" name="AutoShape 1" descr="Resultado de imagem para r-1 placa">
          <a:extLst>
            <a:ext uri="{FF2B5EF4-FFF2-40B4-BE49-F238E27FC236}">
              <a16:creationId xmlns:a16="http://schemas.microsoft.com/office/drawing/2014/main" id="{3F5FE06A-CA30-425B-A2D3-4AED42622A1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2" name="AutoShape 2" descr="Resultado de imagem para r-1 placa">
          <a:extLst>
            <a:ext uri="{FF2B5EF4-FFF2-40B4-BE49-F238E27FC236}">
              <a16:creationId xmlns:a16="http://schemas.microsoft.com/office/drawing/2014/main" id="{715B59AB-6E19-4F92-98C5-356E0A19082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3" name="AutoShape 1" descr="Resultado de imagem para r-1 placa">
          <a:extLst>
            <a:ext uri="{FF2B5EF4-FFF2-40B4-BE49-F238E27FC236}">
              <a16:creationId xmlns:a16="http://schemas.microsoft.com/office/drawing/2014/main" id="{00DB5A89-7735-4D11-9119-414D68CB54E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4" name="AutoShape 2" descr="Resultado de imagem para r-1 placa">
          <a:extLst>
            <a:ext uri="{FF2B5EF4-FFF2-40B4-BE49-F238E27FC236}">
              <a16:creationId xmlns:a16="http://schemas.microsoft.com/office/drawing/2014/main" id="{263847AD-F51D-4298-AFD7-51B62F2B6E0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5" name="AutoShape 1" descr="Resultado de imagem para r-1 placa">
          <a:extLst>
            <a:ext uri="{FF2B5EF4-FFF2-40B4-BE49-F238E27FC236}">
              <a16:creationId xmlns:a16="http://schemas.microsoft.com/office/drawing/2014/main" id="{F1F50B51-39AE-4FAE-957F-4F1BF42345E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6" name="AutoShape 2" descr="Resultado de imagem para r-1 placa">
          <a:extLst>
            <a:ext uri="{FF2B5EF4-FFF2-40B4-BE49-F238E27FC236}">
              <a16:creationId xmlns:a16="http://schemas.microsoft.com/office/drawing/2014/main" id="{17E205E9-5122-4F74-9D6E-BEE7848E795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7" name="AutoShape 1" descr="Resultado de imagem para r-1 placa">
          <a:extLst>
            <a:ext uri="{FF2B5EF4-FFF2-40B4-BE49-F238E27FC236}">
              <a16:creationId xmlns:a16="http://schemas.microsoft.com/office/drawing/2014/main" id="{0E10A36E-6180-45DD-A355-2AACF4697E5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8" name="AutoShape 2" descr="Resultado de imagem para r-1 placa">
          <a:extLst>
            <a:ext uri="{FF2B5EF4-FFF2-40B4-BE49-F238E27FC236}">
              <a16:creationId xmlns:a16="http://schemas.microsoft.com/office/drawing/2014/main" id="{40C66532-7EF3-416C-8FC7-5E18615CE6B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19" name="AutoShape 1" descr="Resultado de imagem para r-1 placa">
          <a:extLst>
            <a:ext uri="{FF2B5EF4-FFF2-40B4-BE49-F238E27FC236}">
              <a16:creationId xmlns:a16="http://schemas.microsoft.com/office/drawing/2014/main" id="{0ADE7955-E847-498D-94E4-387AAC04B7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0" name="AutoShape 2" descr="Resultado de imagem para r-1 placa">
          <a:extLst>
            <a:ext uri="{FF2B5EF4-FFF2-40B4-BE49-F238E27FC236}">
              <a16:creationId xmlns:a16="http://schemas.microsoft.com/office/drawing/2014/main" id="{97BC267A-45F1-4D80-9607-B8C9C8FE174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1" name="AutoShape 1" descr="Resultado de imagem para r-1 placa">
          <a:extLst>
            <a:ext uri="{FF2B5EF4-FFF2-40B4-BE49-F238E27FC236}">
              <a16:creationId xmlns:a16="http://schemas.microsoft.com/office/drawing/2014/main" id="{0D036C74-439B-4046-AFAB-FAEF1FDF31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2" name="AutoShape 2" descr="Resultado de imagem para r-1 placa">
          <a:extLst>
            <a:ext uri="{FF2B5EF4-FFF2-40B4-BE49-F238E27FC236}">
              <a16:creationId xmlns:a16="http://schemas.microsoft.com/office/drawing/2014/main" id="{58275BAD-6C81-4FA1-ABEE-EDD801A2E8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3" name="AutoShape 1" descr="Resultado de imagem para r-1 placa">
          <a:extLst>
            <a:ext uri="{FF2B5EF4-FFF2-40B4-BE49-F238E27FC236}">
              <a16:creationId xmlns:a16="http://schemas.microsoft.com/office/drawing/2014/main" id="{16BD5C4A-2366-469B-A48A-39B3C3F772A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4" name="AutoShape 2" descr="Resultado de imagem para r-1 placa">
          <a:extLst>
            <a:ext uri="{FF2B5EF4-FFF2-40B4-BE49-F238E27FC236}">
              <a16:creationId xmlns:a16="http://schemas.microsoft.com/office/drawing/2014/main" id="{6F935592-2E7C-4D25-A30B-ACBA4C7D63F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5" name="AutoShape 1" descr="Resultado de imagem para r-1 placa">
          <a:extLst>
            <a:ext uri="{FF2B5EF4-FFF2-40B4-BE49-F238E27FC236}">
              <a16:creationId xmlns:a16="http://schemas.microsoft.com/office/drawing/2014/main" id="{04050746-06B4-42F6-B186-95648BFE98B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6" name="AutoShape 2" descr="Resultado de imagem para r-1 placa">
          <a:extLst>
            <a:ext uri="{FF2B5EF4-FFF2-40B4-BE49-F238E27FC236}">
              <a16:creationId xmlns:a16="http://schemas.microsoft.com/office/drawing/2014/main" id="{A2A7BCB7-46CD-4B4C-B183-8AB88FF88F1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7" name="AutoShape 1" descr="Resultado de imagem para r-1 placa">
          <a:extLst>
            <a:ext uri="{FF2B5EF4-FFF2-40B4-BE49-F238E27FC236}">
              <a16:creationId xmlns:a16="http://schemas.microsoft.com/office/drawing/2014/main" id="{45F2DBF4-A664-41F8-B65D-1D1F926BFB0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8" name="AutoShape 2" descr="Resultado de imagem para r-1 placa">
          <a:extLst>
            <a:ext uri="{FF2B5EF4-FFF2-40B4-BE49-F238E27FC236}">
              <a16:creationId xmlns:a16="http://schemas.microsoft.com/office/drawing/2014/main" id="{EE0D668D-DA94-46FF-B525-7A49F6865B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29" name="AutoShape 1" descr="Resultado de imagem para r-1 placa">
          <a:extLst>
            <a:ext uri="{FF2B5EF4-FFF2-40B4-BE49-F238E27FC236}">
              <a16:creationId xmlns:a16="http://schemas.microsoft.com/office/drawing/2014/main" id="{BF5C59FB-D8F7-4192-BF52-458DCBEDAF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0" name="AutoShape 2" descr="Resultado de imagem para r-1 placa">
          <a:extLst>
            <a:ext uri="{FF2B5EF4-FFF2-40B4-BE49-F238E27FC236}">
              <a16:creationId xmlns:a16="http://schemas.microsoft.com/office/drawing/2014/main" id="{BD6E8FA3-E00A-4315-8DFB-255DDF92259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1" name="AutoShape 1" descr="Resultado de imagem para r-1 placa">
          <a:extLst>
            <a:ext uri="{FF2B5EF4-FFF2-40B4-BE49-F238E27FC236}">
              <a16:creationId xmlns:a16="http://schemas.microsoft.com/office/drawing/2014/main" id="{345D80ED-F1C6-4630-9A2A-73E33E3F2D7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2" name="AutoShape 2" descr="Resultado de imagem para r-1 placa">
          <a:extLst>
            <a:ext uri="{FF2B5EF4-FFF2-40B4-BE49-F238E27FC236}">
              <a16:creationId xmlns:a16="http://schemas.microsoft.com/office/drawing/2014/main" id="{BE3C2E9D-6B0C-41C3-96FE-EC32F78FA1E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3" name="AutoShape 1" descr="Resultado de imagem para r-1 placa">
          <a:extLst>
            <a:ext uri="{FF2B5EF4-FFF2-40B4-BE49-F238E27FC236}">
              <a16:creationId xmlns:a16="http://schemas.microsoft.com/office/drawing/2014/main" id="{AA4104E7-E744-4A34-9E68-954D59C8824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4" name="AutoShape 2" descr="Resultado de imagem para r-1 placa">
          <a:extLst>
            <a:ext uri="{FF2B5EF4-FFF2-40B4-BE49-F238E27FC236}">
              <a16:creationId xmlns:a16="http://schemas.microsoft.com/office/drawing/2014/main" id="{FA4D2CB9-ED72-4370-A53B-D2F0494DB59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5" name="AutoShape 1" descr="Resultado de imagem para r-1 placa">
          <a:extLst>
            <a:ext uri="{FF2B5EF4-FFF2-40B4-BE49-F238E27FC236}">
              <a16:creationId xmlns:a16="http://schemas.microsoft.com/office/drawing/2014/main" id="{913A7A0B-F5ED-447B-9AD6-9E39CD5579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6" name="AutoShape 2" descr="Resultado de imagem para r-1 placa">
          <a:extLst>
            <a:ext uri="{FF2B5EF4-FFF2-40B4-BE49-F238E27FC236}">
              <a16:creationId xmlns:a16="http://schemas.microsoft.com/office/drawing/2014/main" id="{F5E913F9-823B-4925-96AB-1E4CEFF05DC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7" name="AutoShape 1" descr="Resultado de imagem para r-1 placa">
          <a:extLst>
            <a:ext uri="{FF2B5EF4-FFF2-40B4-BE49-F238E27FC236}">
              <a16:creationId xmlns:a16="http://schemas.microsoft.com/office/drawing/2014/main" id="{699A6EA2-CDAD-4544-AFD1-2998B9005E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8" name="AutoShape 2" descr="Resultado de imagem para r-1 placa">
          <a:extLst>
            <a:ext uri="{FF2B5EF4-FFF2-40B4-BE49-F238E27FC236}">
              <a16:creationId xmlns:a16="http://schemas.microsoft.com/office/drawing/2014/main" id="{97B1924F-B434-43CC-8883-F8C3FEED950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39" name="AutoShape 1" descr="Resultado de imagem para r-1 placa">
          <a:extLst>
            <a:ext uri="{FF2B5EF4-FFF2-40B4-BE49-F238E27FC236}">
              <a16:creationId xmlns:a16="http://schemas.microsoft.com/office/drawing/2014/main" id="{E7657587-71CA-4C1C-AB59-7ACB8BC988E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0" name="AutoShape 2" descr="Resultado de imagem para r-1 placa">
          <a:extLst>
            <a:ext uri="{FF2B5EF4-FFF2-40B4-BE49-F238E27FC236}">
              <a16:creationId xmlns:a16="http://schemas.microsoft.com/office/drawing/2014/main" id="{504F8F57-E075-4094-B5C1-7ACC28E476E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1" name="AutoShape 1" descr="Resultado de imagem para r-1 placa">
          <a:extLst>
            <a:ext uri="{FF2B5EF4-FFF2-40B4-BE49-F238E27FC236}">
              <a16:creationId xmlns:a16="http://schemas.microsoft.com/office/drawing/2014/main" id="{E5A25D80-8F0B-45AE-A0E2-F9872C0A0AA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2" name="AutoShape 2" descr="Resultado de imagem para r-1 placa">
          <a:extLst>
            <a:ext uri="{FF2B5EF4-FFF2-40B4-BE49-F238E27FC236}">
              <a16:creationId xmlns:a16="http://schemas.microsoft.com/office/drawing/2014/main" id="{FF9DF43F-1A8C-45E6-9A72-E3940A5E5EA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3" name="AutoShape 1" descr="Resultado de imagem para r-1 placa">
          <a:extLst>
            <a:ext uri="{FF2B5EF4-FFF2-40B4-BE49-F238E27FC236}">
              <a16:creationId xmlns:a16="http://schemas.microsoft.com/office/drawing/2014/main" id="{36E27A8D-9AE1-431D-9EDF-CA62724A8A3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4" name="AutoShape 2" descr="Resultado de imagem para r-1 placa">
          <a:extLst>
            <a:ext uri="{FF2B5EF4-FFF2-40B4-BE49-F238E27FC236}">
              <a16:creationId xmlns:a16="http://schemas.microsoft.com/office/drawing/2014/main" id="{BD270E79-0B5A-4032-A629-139C789D203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5" name="AutoShape 1" descr="Resultado de imagem para r-1 placa">
          <a:extLst>
            <a:ext uri="{FF2B5EF4-FFF2-40B4-BE49-F238E27FC236}">
              <a16:creationId xmlns:a16="http://schemas.microsoft.com/office/drawing/2014/main" id="{6F72D894-4AB7-493E-A6EC-BF8492B5A56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6" name="AutoShape 2" descr="Resultado de imagem para r-1 placa">
          <a:extLst>
            <a:ext uri="{FF2B5EF4-FFF2-40B4-BE49-F238E27FC236}">
              <a16:creationId xmlns:a16="http://schemas.microsoft.com/office/drawing/2014/main" id="{C52502BC-D5E6-46F6-8BD3-C8CB39EEA8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7" name="AutoShape 1" descr="Resultado de imagem para r-1 placa">
          <a:extLst>
            <a:ext uri="{FF2B5EF4-FFF2-40B4-BE49-F238E27FC236}">
              <a16:creationId xmlns:a16="http://schemas.microsoft.com/office/drawing/2014/main" id="{21F7347E-77D3-41EF-91E0-4AFD0980174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8" name="AutoShape 2" descr="Resultado de imagem para r-1 placa">
          <a:extLst>
            <a:ext uri="{FF2B5EF4-FFF2-40B4-BE49-F238E27FC236}">
              <a16:creationId xmlns:a16="http://schemas.microsoft.com/office/drawing/2014/main" id="{21937322-700D-4B11-A8CE-BB7FAA4C7BF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49" name="AutoShape 1" descr="Resultado de imagem para r-1 placa">
          <a:extLst>
            <a:ext uri="{FF2B5EF4-FFF2-40B4-BE49-F238E27FC236}">
              <a16:creationId xmlns:a16="http://schemas.microsoft.com/office/drawing/2014/main" id="{49630591-99FA-4AD3-91F4-5A795C44AA0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0" name="AutoShape 2" descr="Resultado de imagem para r-1 placa">
          <a:extLst>
            <a:ext uri="{FF2B5EF4-FFF2-40B4-BE49-F238E27FC236}">
              <a16:creationId xmlns:a16="http://schemas.microsoft.com/office/drawing/2014/main" id="{E888BF4B-BB5C-4767-AE21-23A3B22630F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1" name="AutoShape 1" descr="Resultado de imagem para r-1 placa">
          <a:extLst>
            <a:ext uri="{FF2B5EF4-FFF2-40B4-BE49-F238E27FC236}">
              <a16:creationId xmlns:a16="http://schemas.microsoft.com/office/drawing/2014/main" id="{B4563570-F715-495D-91EE-79F53C8989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2" name="AutoShape 2" descr="Resultado de imagem para r-1 placa">
          <a:extLst>
            <a:ext uri="{FF2B5EF4-FFF2-40B4-BE49-F238E27FC236}">
              <a16:creationId xmlns:a16="http://schemas.microsoft.com/office/drawing/2014/main" id="{D4BB07F3-8F19-4713-8614-6712FD422A3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3" name="AutoShape 1" descr="Resultado de imagem para r-1 placa">
          <a:extLst>
            <a:ext uri="{FF2B5EF4-FFF2-40B4-BE49-F238E27FC236}">
              <a16:creationId xmlns:a16="http://schemas.microsoft.com/office/drawing/2014/main" id="{341B5908-A8BD-4D25-8D93-53473ACE8FD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4" name="AutoShape 2" descr="Resultado de imagem para r-1 placa">
          <a:extLst>
            <a:ext uri="{FF2B5EF4-FFF2-40B4-BE49-F238E27FC236}">
              <a16:creationId xmlns:a16="http://schemas.microsoft.com/office/drawing/2014/main" id="{3D0EF6C2-8089-4301-9927-CF647C74094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5" name="AutoShape 1" descr="Resultado de imagem para r-1 placa">
          <a:extLst>
            <a:ext uri="{FF2B5EF4-FFF2-40B4-BE49-F238E27FC236}">
              <a16:creationId xmlns:a16="http://schemas.microsoft.com/office/drawing/2014/main" id="{D02CD24B-D316-4865-BBDB-14CCABC259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6" name="AutoShape 2" descr="Resultado de imagem para r-1 placa">
          <a:extLst>
            <a:ext uri="{FF2B5EF4-FFF2-40B4-BE49-F238E27FC236}">
              <a16:creationId xmlns:a16="http://schemas.microsoft.com/office/drawing/2014/main" id="{8DDF2297-CC61-412C-B2BA-3A4D59619D8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7" name="AutoShape 1" descr="Resultado de imagem para r-1 placa">
          <a:extLst>
            <a:ext uri="{FF2B5EF4-FFF2-40B4-BE49-F238E27FC236}">
              <a16:creationId xmlns:a16="http://schemas.microsoft.com/office/drawing/2014/main" id="{7E6FA587-98EB-45CB-8E53-0998E0E62A4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8" name="AutoShape 2" descr="Resultado de imagem para r-1 placa">
          <a:extLst>
            <a:ext uri="{FF2B5EF4-FFF2-40B4-BE49-F238E27FC236}">
              <a16:creationId xmlns:a16="http://schemas.microsoft.com/office/drawing/2014/main" id="{3FB1D78C-0C74-4254-AD68-73D51A644BE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59" name="AutoShape 1" descr="Resultado de imagem para r-1 placa">
          <a:extLst>
            <a:ext uri="{FF2B5EF4-FFF2-40B4-BE49-F238E27FC236}">
              <a16:creationId xmlns:a16="http://schemas.microsoft.com/office/drawing/2014/main" id="{E158B70B-ED4D-4D9B-91D8-C9CD5AC3416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0" name="AutoShape 2" descr="Resultado de imagem para r-1 placa">
          <a:extLst>
            <a:ext uri="{FF2B5EF4-FFF2-40B4-BE49-F238E27FC236}">
              <a16:creationId xmlns:a16="http://schemas.microsoft.com/office/drawing/2014/main" id="{73C52517-620A-4532-A284-872C1323EE2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1" name="AutoShape 1" descr="Resultado de imagem para r-1 placa">
          <a:extLst>
            <a:ext uri="{FF2B5EF4-FFF2-40B4-BE49-F238E27FC236}">
              <a16:creationId xmlns:a16="http://schemas.microsoft.com/office/drawing/2014/main" id="{862E40FB-F46E-4E66-9C61-E64D18C93E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2" name="AutoShape 2" descr="Resultado de imagem para r-1 placa">
          <a:extLst>
            <a:ext uri="{FF2B5EF4-FFF2-40B4-BE49-F238E27FC236}">
              <a16:creationId xmlns:a16="http://schemas.microsoft.com/office/drawing/2014/main" id="{EE12F26D-70D3-4CF5-9836-56B15717A3F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3" name="AutoShape 1" descr="Resultado de imagem para r-1 placa">
          <a:extLst>
            <a:ext uri="{FF2B5EF4-FFF2-40B4-BE49-F238E27FC236}">
              <a16:creationId xmlns:a16="http://schemas.microsoft.com/office/drawing/2014/main" id="{B9A0A5A2-5704-4A2B-B38A-0CC755A6B11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4" name="AutoShape 2" descr="Resultado de imagem para r-1 placa">
          <a:extLst>
            <a:ext uri="{FF2B5EF4-FFF2-40B4-BE49-F238E27FC236}">
              <a16:creationId xmlns:a16="http://schemas.microsoft.com/office/drawing/2014/main" id="{F3C82F40-BFE1-4B01-AD3F-AB6BB0BD935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5" name="AutoShape 1" descr="Resultado de imagem para r-1 placa">
          <a:extLst>
            <a:ext uri="{FF2B5EF4-FFF2-40B4-BE49-F238E27FC236}">
              <a16:creationId xmlns:a16="http://schemas.microsoft.com/office/drawing/2014/main" id="{ABF21A20-0439-4938-86B3-5BA6F3B65F6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6" name="AutoShape 2" descr="Resultado de imagem para r-1 placa">
          <a:extLst>
            <a:ext uri="{FF2B5EF4-FFF2-40B4-BE49-F238E27FC236}">
              <a16:creationId xmlns:a16="http://schemas.microsoft.com/office/drawing/2014/main" id="{18478AEE-C7E7-4B49-A93B-10F759C6DC9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7" name="AutoShape 1" descr="Resultado de imagem para r-1 placa">
          <a:extLst>
            <a:ext uri="{FF2B5EF4-FFF2-40B4-BE49-F238E27FC236}">
              <a16:creationId xmlns:a16="http://schemas.microsoft.com/office/drawing/2014/main" id="{1DFFFDB6-E14D-4B4E-9342-5294389DBC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8" name="AutoShape 2" descr="Resultado de imagem para r-1 placa">
          <a:extLst>
            <a:ext uri="{FF2B5EF4-FFF2-40B4-BE49-F238E27FC236}">
              <a16:creationId xmlns:a16="http://schemas.microsoft.com/office/drawing/2014/main" id="{61B09ED2-2D37-46A9-A1E2-D10EE15BFA7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69" name="AutoShape 1" descr="Resultado de imagem para r-1 placa">
          <a:extLst>
            <a:ext uri="{FF2B5EF4-FFF2-40B4-BE49-F238E27FC236}">
              <a16:creationId xmlns:a16="http://schemas.microsoft.com/office/drawing/2014/main" id="{FFC26295-A0B2-452D-8F96-139E490ECF3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0" name="AutoShape 2" descr="Resultado de imagem para r-1 placa">
          <a:extLst>
            <a:ext uri="{FF2B5EF4-FFF2-40B4-BE49-F238E27FC236}">
              <a16:creationId xmlns:a16="http://schemas.microsoft.com/office/drawing/2014/main" id="{4E754B56-DB43-4C5C-8F52-4AFF2D4A791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1" name="AutoShape 1" descr="Resultado de imagem para r-1 placa">
          <a:extLst>
            <a:ext uri="{FF2B5EF4-FFF2-40B4-BE49-F238E27FC236}">
              <a16:creationId xmlns:a16="http://schemas.microsoft.com/office/drawing/2014/main" id="{ADC7DA2F-975C-4A33-8BB4-AEA8011562A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2" name="AutoShape 2" descr="Resultado de imagem para r-1 placa">
          <a:extLst>
            <a:ext uri="{FF2B5EF4-FFF2-40B4-BE49-F238E27FC236}">
              <a16:creationId xmlns:a16="http://schemas.microsoft.com/office/drawing/2014/main" id="{7DF342CC-E55D-4338-A610-C74076CCD96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3" name="AutoShape 1" descr="Resultado de imagem para r-1 placa">
          <a:extLst>
            <a:ext uri="{FF2B5EF4-FFF2-40B4-BE49-F238E27FC236}">
              <a16:creationId xmlns:a16="http://schemas.microsoft.com/office/drawing/2014/main" id="{2B887407-0312-47D3-BE30-6BD74F6F2D1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4" name="AutoShape 2" descr="Resultado de imagem para r-1 placa">
          <a:extLst>
            <a:ext uri="{FF2B5EF4-FFF2-40B4-BE49-F238E27FC236}">
              <a16:creationId xmlns:a16="http://schemas.microsoft.com/office/drawing/2014/main" id="{5EAD6714-FF23-4306-B7E1-3220F2E2CCC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5" name="AutoShape 1" descr="Resultado de imagem para r-1 placa">
          <a:extLst>
            <a:ext uri="{FF2B5EF4-FFF2-40B4-BE49-F238E27FC236}">
              <a16:creationId xmlns:a16="http://schemas.microsoft.com/office/drawing/2014/main" id="{5784ABFF-219C-4493-8541-0DF4D1B5575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6" name="AutoShape 2" descr="Resultado de imagem para r-1 placa">
          <a:extLst>
            <a:ext uri="{FF2B5EF4-FFF2-40B4-BE49-F238E27FC236}">
              <a16:creationId xmlns:a16="http://schemas.microsoft.com/office/drawing/2014/main" id="{1B52412B-D0B6-435E-A301-BA27BAA1876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7" name="AutoShape 1" descr="Resultado de imagem para r-1 placa">
          <a:extLst>
            <a:ext uri="{FF2B5EF4-FFF2-40B4-BE49-F238E27FC236}">
              <a16:creationId xmlns:a16="http://schemas.microsoft.com/office/drawing/2014/main" id="{D7FA4308-4316-4318-B107-1672F6EE088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8" name="AutoShape 2" descr="Resultado de imagem para r-1 placa">
          <a:extLst>
            <a:ext uri="{FF2B5EF4-FFF2-40B4-BE49-F238E27FC236}">
              <a16:creationId xmlns:a16="http://schemas.microsoft.com/office/drawing/2014/main" id="{48A9F74C-E317-44B3-978D-F6463EB0B2C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79" name="AutoShape 1" descr="Resultado de imagem para r-1 placa">
          <a:extLst>
            <a:ext uri="{FF2B5EF4-FFF2-40B4-BE49-F238E27FC236}">
              <a16:creationId xmlns:a16="http://schemas.microsoft.com/office/drawing/2014/main" id="{61F760D0-488F-4A14-9AC7-2C17CE84135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0" name="AutoShape 2" descr="Resultado de imagem para r-1 placa">
          <a:extLst>
            <a:ext uri="{FF2B5EF4-FFF2-40B4-BE49-F238E27FC236}">
              <a16:creationId xmlns:a16="http://schemas.microsoft.com/office/drawing/2014/main" id="{EF662B0A-E96D-4983-8983-B2524F1258D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1" name="AutoShape 1" descr="Resultado de imagem para r-1 placa">
          <a:extLst>
            <a:ext uri="{FF2B5EF4-FFF2-40B4-BE49-F238E27FC236}">
              <a16:creationId xmlns:a16="http://schemas.microsoft.com/office/drawing/2014/main" id="{4589F664-F138-40E6-AE9B-F837F788B82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2" name="AutoShape 2" descr="Resultado de imagem para r-1 placa">
          <a:extLst>
            <a:ext uri="{FF2B5EF4-FFF2-40B4-BE49-F238E27FC236}">
              <a16:creationId xmlns:a16="http://schemas.microsoft.com/office/drawing/2014/main" id="{713A9E8C-AB5D-456E-B94E-B8990C72DB7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3" name="AutoShape 1" descr="Resultado de imagem para r-1 placa">
          <a:extLst>
            <a:ext uri="{FF2B5EF4-FFF2-40B4-BE49-F238E27FC236}">
              <a16:creationId xmlns:a16="http://schemas.microsoft.com/office/drawing/2014/main" id="{C87AFB31-A84E-4BE7-95F1-2259ECDB18C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4" name="AutoShape 2" descr="Resultado de imagem para r-1 placa">
          <a:extLst>
            <a:ext uri="{FF2B5EF4-FFF2-40B4-BE49-F238E27FC236}">
              <a16:creationId xmlns:a16="http://schemas.microsoft.com/office/drawing/2014/main" id="{3B6BE530-7716-4372-964A-A27867B2D56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5" name="AutoShape 1" descr="Resultado de imagem para r-1 placa">
          <a:extLst>
            <a:ext uri="{FF2B5EF4-FFF2-40B4-BE49-F238E27FC236}">
              <a16:creationId xmlns:a16="http://schemas.microsoft.com/office/drawing/2014/main" id="{3AE82B66-57FF-4149-B9CB-97E792B4E11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6" name="AutoShape 2" descr="Resultado de imagem para r-1 placa">
          <a:extLst>
            <a:ext uri="{FF2B5EF4-FFF2-40B4-BE49-F238E27FC236}">
              <a16:creationId xmlns:a16="http://schemas.microsoft.com/office/drawing/2014/main" id="{5815771B-CDF7-4506-92B6-C062D23AAA4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7" name="AutoShape 1" descr="Resultado de imagem para r-1 placa">
          <a:extLst>
            <a:ext uri="{FF2B5EF4-FFF2-40B4-BE49-F238E27FC236}">
              <a16:creationId xmlns:a16="http://schemas.microsoft.com/office/drawing/2014/main" id="{DA707CCB-188A-4148-99B4-D9342E712AB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8" name="AutoShape 2" descr="Resultado de imagem para r-1 placa">
          <a:extLst>
            <a:ext uri="{FF2B5EF4-FFF2-40B4-BE49-F238E27FC236}">
              <a16:creationId xmlns:a16="http://schemas.microsoft.com/office/drawing/2014/main" id="{1E432F43-F1AB-4414-B399-B675E14AE81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89" name="AutoShape 1" descr="Resultado de imagem para r-1 placa">
          <a:extLst>
            <a:ext uri="{FF2B5EF4-FFF2-40B4-BE49-F238E27FC236}">
              <a16:creationId xmlns:a16="http://schemas.microsoft.com/office/drawing/2014/main" id="{50662094-1B35-446C-AE20-41FA7329D75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0" name="AutoShape 2" descr="Resultado de imagem para r-1 placa">
          <a:extLst>
            <a:ext uri="{FF2B5EF4-FFF2-40B4-BE49-F238E27FC236}">
              <a16:creationId xmlns:a16="http://schemas.microsoft.com/office/drawing/2014/main" id="{9328E84F-FEB0-41F2-B68D-D568AD192B8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1" name="AutoShape 1" descr="Resultado de imagem para r-1 placa">
          <a:extLst>
            <a:ext uri="{FF2B5EF4-FFF2-40B4-BE49-F238E27FC236}">
              <a16:creationId xmlns:a16="http://schemas.microsoft.com/office/drawing/2014/main" id="{3920DC66-BD6A-47FD-84B0-824059018CA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2" name="AutoShape 2" descr="Resultado de imagem para r-1 placa">
          <a:extLst>
            <a:ext uri="{FF2B5EF4-FFF2-40B4-BE49-F238E27FC236}">
              <a16:creationId xmlns:a16="http://schemas.microsoft.com/office/drawing/2014/main" id="{B8D9E354-F27A-41D5-BE4B-E653C102C5F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3" name="AutoShape 1" descr="Resultado de imagem para r-1 placa">
          <a:extLst>
            <a:ext uri="{FF2B5EF4-FFF2-40B4-BE49-F238E27FC236}">
              <a16:creationId xmlns:a16="http://schemas.microsoft.com/office/drawing/2014/main" id="{314E9E6E-337E-4C91-8F13-2247866601C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4" name="AutoShape 2" descr="Resultado de imagem para r-1 placa">
          <a:extLst>
            <a:ext uri="{FF2B5EF4-FFF2-40B4-BE49-F238E27FC236}">
              <a16:creationId xmlns:a16="http://schemas.microsoft.com/office/drawing/2014/main" id="{12C118C7-7AC2-451D-9F43-533EB26D89C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5" name="AutoShape 1" descr="Resultado de imagem para r-1 placa">
          <a:extLst>
            <a:ext uri="{FF2B5EF4-FFF2-40B4-BE49-F238E27FC236}">
              <a16:creationId xmlns:a16="http://schemas.microsoft.com/office/drawing/2014/main" id="{1B67DAC5-9550-43E1-A69D-8DF04226DF9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6" name="AutoShape 2" descr="Resultado de imagem para r-1 placa">
          <a:extLst>
            <a:ext uri="{FF2B5EF4-FFF2-40B4-BE49-F238E27FC236}">
              <a16:creationId xmlns:a16="http://schemas.microsoft.com/office/drawing/2014/main" id="{F66C94F9-75DF-46DE-B098-F7F12218AFE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7" name="AutoShape 1" descr="Resultado de imagem para r-1 placa">
          <a:extLst>
            <a:ext uri="{FF2B5EF4-FFF2-40B4-BE49-F238E27FC236}">
              <a16:creationId xmlns:a16="http://schemas.microsoft.com/office/drawing/2014/main" id="{15A3733F-DA18-4BE5-8B5F-A4F8217961E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8" name="AutoShape 2" descr="Resultado de imagem para r-1 placa">
          <a:extLst>
            <a:ext uri="{FF2B5EF4-FFF2-40B4-BE49-F238E27FC236}">
              <a16:creationId xmlns:a16="http://schemas.microsoft.com/office/drawing/2014/main" id="{3982CD9F-70D2-4B33-862E-C36CC34A6F5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099" name="AutoShape 1" descr="Resultado de imagem para r-1 placa">
          <a:extLst>
            <a:ext uri="{FF2B5EF4-FFF2-40B4-BE49-F238E27FC236}">
              <a16:creationId xmlns:a16="http://schemas.microsoft.com/office/drawing/2014/main" id="{575D5A68-0EE1-4251-A278-04BB34F9FC1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0" name="AutoShape 2" descr="Resultado de imagem para r-1 placa">
          <a:extLst>
            <a:ext uri="{FF2B5EF4-FFF2-40B4-BE49-F238E27FC236}">
              <a16:creationId xmlns:a16="http://schemas.microsoft.com/office/drawing/2014/main" id="{7DE45269-5C57-4CB9-B0B5-2DCCD65B945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1" name="AutoShape 1" descr="Resultado de imagem para r-1 placa">
          <a:extLst>
            <a:ext uri="{FF2B5EF4-FFF2-40B4-BE49-F238E27FC236}">
              <a16:creationId xmlns:a16="http://schemas.microsoft.com/office/drawing/2014/main" id="{3C67A719-CF60-4B3D-BDCA-A0C2B3754BA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2" name="AutoShape 2" descr="Resultado de imagem para r-1 placa">
          <a:extLst>
            <a:ext uri="{FF2B5EF4-FFF2-40B4-BE49-F238E27FC236}">
              <a16:creationId xmlns:a16="http://schemas.microsoft.com/office/drawing/2014/main" id="{E7C150AC-1D0C-4C63-A1B0-6C91999AEA5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3" name="AutoShape 1" descr="Resultado de imagem para r-1 placa">
          <a:extLst>
            <a:ext uri="{FF2B5EF4-FFF2-40B4-BE49-F238E27FC236}">
              <a16:creationId xmlns:a16="http://schemas.microsoft.com/office/drawing/2014/main" id="{6705740A-F9BC-484C-8A3B-1F5E8241AD7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4" name="AutoShape 2" descr="Resultado de imagem para r-1 placa">
          <a:extLst>
            <a:ext uri="{FF2B5EF4-FFF2-40B4-BE49-F238E27FC236}">
              <a16:creationId xmlns:a16="http://schemas.microsoft.com/office/drawing/2014/main" id="{CDD12757-D743-4CA4-9F6F-381DC5CC08B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5" name="AutoShape 1" descr="Resultado de imagem para r-1 placa">
          <a:extLst>
            <a:ext uri="{FF2B5EF4-FFF2-40B4-BE49-F238E27FC236}">
              <a16:creationId xmlns:a16="http://schemas.microsoft.com/office/drawing/2014/main" id="{CA9F063F-EFEC-435A-92AA-4C0B4712DCD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6" name="AutoShape 2" descr="Resultado de imagem para r-1 placa">
          <a:extLst>
            <a:ext uri="{FF2B5EF4-FFF2-40B4-BE49-F238E27FC236}">
              <a16:creationId xmlns:a16="http://schemas.microsoft.com/office/drawing/2014/main" id="{09A1B1BE-E0AB-4959-ADEB-9469744435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7" name="AutoShape 1" descr="Resultado de imagem para r-1 placa">
          <a:extLst>
            <a:ext uri="{FF2B5EF4-FFF2-40B4-BE49-F238E27FC236}">
              <a16:creationId xmlns:a16="http://schemas.microsoft.com/office/drawing/2014/main" id="{860367C8-88F5-47A7-9ECC-A01046249AA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8" name="AutoShape 2" descr="Resultado de imagem para r-1 placa">
          <a:extLst>
            <a:ext uri="{FF2B5EF4-FFF2-40B4-BE49-F238E27FC236}">
              <a16:creationId xmlns:a16="http://schemas.microsoft.com/office/drawing/2014/main" id="{EE248EE3-830B-48AE-AA68-E3567F43108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09" name="AutoShape 1" descr="Resultado de imagem para r-1 placa">
          <a:extLst>
            <a:ext uri="{FF2B5EF4-FFF2-40B4-BE49-F238E27FC236}">
              <a16:creationId xmlns:a16="http://schemas.microsoft.com/office/drawing/2014/main" id="{2B0885CC-F962-4718-A541-DC35ED8D772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0" name="AutoShape 2" descr="Resultado de imagem para r-1 placa">
          <a:extLst>
            <a:ext uri="{FF2B5EF4-FFF2-40B4-BE49-F238E27FC236}">
              <a16:creationId xmlns:a16="http://schemas.microsoft.com/office/drawing/2014/main" id="{6490A750-84EB-486D-AB31-DF9977AD1EB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1" name="AutoShape 1" descr="Resultado de imagem para r-1 placa">
          <a:extLst>
            <a:ext uri="{FF2B5EF4-FFF2-40B4-BE49-F238E27FC236}">
              <a16:creationId xmlns:a16="http://schemas.microsoft.com/office/drawing/2014/main" id="{3CB81E4B-1FA6-4F23-B374-863CFF68B2D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2" name="AutoShape 2" descr="Resultado de imagem para r-1 placa">
          <a:extLst>
            <a:ext uri="{FF2B5EF4-FFF2-40B4-BE49-F238E27FC236}">
              <a16:creationId xmlns:a16="http://schemas.microsoft.com/office/drawing/2014/main" id="{B40C6133-A5C1-4DA1-BDB3-3F52488FDD1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3" name="AutoShape 1" descr="Resultado de imagem para r-1 placa">
          <a:extLst>
            <a:ext uri="{FF2B5EF4-FFF2-40B4-BE49-F238E27FC236}">
              <a16:creationId xmlns:a16="http://schemas.microsoft.com/office/drawing/2014/main" id="{7D393B78-7B55-4C44-9B3E-2EB29FDA4DF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4" name="AutoShape 2" descr="Resultado de imagem para r-1 placa">
          <a:extLst>
            <a:ext uri="{FF2B5EF4-FFF2-40B4-BE49-F238E27FC236}">
              <a16:creationId xmlns:a16="http://schemas.microsoft.com/office/drawing/2014/main" id="{7BFAFBF4-3291-4948-AED3-ED3C0E77B13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5" name="AutoShape 1" descr="Resultado de imagem para r-1 placa">
          <a:extLst>
            <a:ext uri="{FF2B5EF4-FFF2-40B4-BE49-F238E27FC236}">
              <a16:creationId xmlns:a16="http://schemas.microsoft.com/office/drawing/2014/main" id="{556A4845-2038-446D-91DF-9B33D92A4C2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6" name="AutoShape 2" descr="Resultado de imagem para r-1 placa">
          <a:extLst>
            <a:ext uri="{FF2B5EF4-FFF2-40B4-BE49-F238E27FC236}">
              <a16:creationId xmlns:a16="http://schemas.microsoft.com/office/drawing/2014/main" id="{B6ED9E88-AF43-42F5-960E-2DFBE9F9686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7" name="AutoShape 1" descr="Resultado de imagem para r-1 placa">
          <a:extLst>
            <a:ext uri="{FF2B5EF4-FFF2-40B4-BE49-F238E27FC236}">
              <a16:creationId xmlns:a16="http://schemas.microsoft.com/office/drawing/2014/main" id="{43ADE0D2-6B38-47F2-A978-9F4E3DE567A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8" name="AutoShape 2" descr="Resultado de imagem para r-1 placa">
          <a:extLst>
            <a:ext uri="{FF2B5EF4-FFF2-40B4-BE49-F238E27FC236}">
              <a16:creationId xmlns:a16="http://schemas.microsoft.com/office/drawing/2014/main" id="{D0BE87D7-BD35-4B79-9A90-561F7804A6E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19" name="AutoShape 1" descr="Resultado de imagem para r-1 placa">
          <a:extLst>
            <a:ext uri="{FF2B5EF4-FFF2-40B4-BE49-F238E27FC236}">
              <a16:creationId xmlns:a16="http://schemas.microsoft.com/office/drawing/2014/main" id="{DA86176C-575F-4B76-8805-00F05696376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0" name="AutoShape 2" descr="Resultado de imagem para r-1 placa">
          <a:extLst>
            <a:ext uri="{FF2B5EF4-FFF2-40B4-BE49-F238E27FC236}">
              <a16:creationId xmlns:a16="http://schemas.microsoft.com/office/drawing/2014/main" id="{76B2D76B-C6D5-426E-99E5-2A3095E7F13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1" name="AutoShape 1" descr="Resultado de imagem para r-1 placa">
          <a:extLst>
            <a:ext uri="{FF2B5EF4-FFF2-40B4-BE49-F238E27FC236}">
              <a16:creationId xmlns:a16="http://schemas.microsoft.com/office/drawing/2014/main" id="{CBED239E-FE18-4D76-803B-CE590C86235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2" name="AutoShape 2" descr="Resultado de imagem para r-1 placa">
          <a:extLst>
            <a:ext uri="{FF2B5EF4-FFF2-40B4-BE49-F238E27FC236}">
              <a16:creationId xmlns:a16="http://schemas.microsoft.com/office/drawing/2014/main" id="{D2E1C884-95CB-4164-8B97-1C576E40A0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3" name="AutoShape 1" descr="Resultado de imagem para r-1 placa">
          <a:extLst>
            <a:ext uri="{FF2B5EF4-FFF2-40B4-BE49-F238E27FC236}">
              <a16:creationId xmlns:a16="http://schemas.microsoft.com/office/drawing/2014/main" id="{BF80AD99-9616-48C7-8451-91DAAD2ACF7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4" name="AutoShape 2" descr="Resultado de imagem para r-1 placa">
          <a:extLst>
            <a:ext uri="{FF2B5EF4-FFF2-40B4-BE49-F238E27FC236}">
              <a16:creationId xmlns:a16="http://schemas.microsoft.com/office/drawing/2014/main" id="{6FA8E5FD-AE97-4B7C-A005-754BA0F5792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5" name="AutoShape 1" descr="Resultado de imagem para r-1 placa">
          <a:extLst>
            <a:ext uri="{FF2B5EF4-FFF2-40B4-BE49-F238E27FC236}">
              <a16:creationId xmlns:a16="http://schemas.microsoft.com/office/drawing/2014/main" id="{9CF0BEA9-1000-4E8D-93ED-DA42A875F84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6" name="AutoShape 2" descr="Resultado de imagem para r-1 placa">
          <a:extLst>
            <a:ext uri="{FF2B5EF4-FFF2-40B4-BE49-F238E27FC236}">
              <a16:creationId xmlns:a16="http://schemas.microsoft.com/office/drawing/2014/main" id="{28BF9C37-F7FE-47D0-81A6-92FAE974E5E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7" name="AutoShape 1" descr="Resultado de imagem para r-1 placa">
          <a:extLst>
            <a:ext uri="{FF2B5EF4-FFF2-40B4-BE49-F238E27FC236}">
              <a16:creationId xmlns:a16="http://schemas.microsoft.com/office/drawing/2014/main" id="{5B344270-96C1-43FB-9C4F-BC600F5E6E3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8" name="AutoShape 2" descr="Resultado de imagem para r-1 placa">
          <a:extLst>
            <a:ext uri="{FF2B5EF4-FFF2-40B4-BE49-F238E27FC236}">
              <a16:creationId xmlns:a16="http://schemas.microsoft.com/office/drawing/2014/main" id="{11D18998-B694-4414-831A-F9A8D54AAC8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29" name="AutoShape 1" descr="Resultado de imagem para r-1 placa">
          <a:extLst>
            <a:ext uri="{FF2B5EF4-FFF2-40B4-BE49-F238E27FC236}">
              <a16:creationId xmlns:a16="http://schemas.microsoft.com/office/drawing/2014/main" id="{2DEBB601-F9AE-457B-94D9-BE96B31629A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0" name="AutoShape 2" descr="Resultado de imagem para r-1 placa">
          <a:extLst>
            <a:ext uri="{FF2B5EF4-FFF2-40B4-BE49-F238E27FC236}">
              <a16:creationId xmlns:a16="http://schemas.microsoft.com/office/drawing/2014/main" id="{309767FE-714B-48AD-B83F-130627B54BC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1" name="AutoShape 1" descr="Resultado de imagem para r-1 placa">
          <a:extLst>
            <a:ext uri="{FF2B5EF4-FFF2-40B4-BE49-F238E27FC236}">
              <a16:creationId xmlns:a16="http://schemas.microsoft.com/office/drawing/2014/main" id="{CE63BA2E-C27C-4B15-B2BF-5C6BB90252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2" name="AutoShape 2" descr="Resultado de imagem para r-1 placa">
          <a:extLst>
            <a:ext uri="{FF2B5EF4-FFF2-40B4-BE49-F238E27FC236}">
              <a16:creationId xmlns:a16="http://schemas.microsoft.com/office/drawing/2014/main" id="{0EAC792A-C60F-41A4-9562-29539BA33AB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3" name="AutoShape 1" descr="Resultado de imagem para r-1 placa">
          <a:extLst>
            <a:ext uri="{FF2B5EF4-FFF2-40B4-BE49-F238E27FC236}">
              <a16:creationId xmlns:a16="http://schemas.microsoft.com/office/drawing/2014/main" id="{D1C632EA-6361-4738-B096-BECFE97C0B5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4" name="AutoShape 2" descr="Resultado de imagem para r-1 placa">
          <a:extLst>
            <a:ext uri="{FF2B5EF4-FFF2-40B4-BE49-F238E27FC236}">
              <a16:creationId xmlns:a16="http://schemas.microsoft.com/office/drawing/2014/main" id="{2C33B8AA-90A3-4827-AD59-63A3097A23C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5" name="AutoShape 1" descr="Resultado de imagem para r-1 placa">
          <a:extLst>
            <a:ext uri="{FF2B5EF4-FFF2-40B4-BE49-F238E27FC236}">
              <a16:creationId xmlns:a16="http://schemas.microsoft.com/office/drawing/2014/main" id="{D6B81944-EF90-4E83-BA43-EB029C916E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6" name="AutoShape 2" descr="Resultado de imagem para r-1 placa">
          <a:extLst>
            <a:ext uri="{FF2B5EF4-FFF2-40B4-BE49-F238E27FC236}">
              <a16:creationId xmlns:a16="http://schemas.microsoft.com/office/drawing/2014/main" id="{E0746C65-4E46-4CBC-8D18-A4040296821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7" name="AutoShape 1" descr="Resultado de imagem para r-1 placa">
          <a:extLst>
            <a:ext uri="{FF2B5EF4-FFF2-40B4-BE49-F238E27FC236}">
              <a16:creationId xmlns:a16="http://schemas.microsoft.com/office/drawing/2014/main" id="{029F2BCC-77EB-40A6-94FE-3A2F587C639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8" name="AutoShape 2" descr="Resultado de imagem para r-1 placa">
          <a:extLst>
            <a:ext uri="{FF2B5EF4-FFF2-40B4-BE49-F238E27FC236}">
              <a16:creationId xmlns:a16="http://schemas.microsoft.com/office/drawing/2014/main" id="{DAE940F5-10AA-436B-B9C6-35F320B4AD2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39" name="AutoShape 1" descr="Resultado de imagem para r-1 placa">
          <a:extLst>
            <a:ext uri="{FF2B5EF4-FFF2-40B4-BE49-F238E27FC236}">
              <a16:creationId xmlns:a16="http://schemas.microsoft.com/office/drawing/2014/main" id="{B8768A2F-3B58-497B-9390-3D5E8B937FF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0" name="AutoShape 2" descr="Resultado de imagem para r-1 placa">
          <a:extLst>
            <a:ext uri="{FF2B5EF4-FFF2-40B4-BE49-F238E27FC236}">
              <a16:creationId xmlns:a16="http://schemas.microsoft.com/office/drawing/2014/main" id="{08CD71D6-02E5-48F0-974D-880F1922EC2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1" name="AutoShape 1" descr="Resultado de imagem para r-1 placa">
          <a:extLst>
            <a:ext uri="{FF2B5EF4-FFF2-40B4-BE49-F238E27FC236}">
              <a16:creationId xmlns:a16="http://schemas.microsoft.com/office/drawing/2014/main" id="{BDBC831F-74C7-4D4F-AC33-700A4472DC0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2" name="AutoShape 2" descr="Resultado de imagem para r-1 placa">
          <a:extLst>
            <a:ext uri="{FF2B5EF4-FFF2-40B4-BE49-F238E27FC236}">
              <a16:creationId xmlns:a16="http://schemas.microsoft.com/office/drawing/2014/main" id="{014F3883-C022-4668-B0EF-FBC935D9810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3" name="AutoShape 1" descr="Resultado de imagem para r-1 placa">
          <a:extLst>
            <a:ext uri="{FF2B5EF4-FFF2-40B4-BE49-F238E27FC236}">
              <a16:creationId xmlns:a16="http://schemas.microsoft.com/office/drawing/2014/main" id="{E9AEB662-629A-4317-97C6-AA6FB8F0878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4" name="AutoShape 2" descr="Resultado de imagem para r-1 placa">
          <a:extLst>
            <a:ext uri="{FF2B5EF4-FFF2-40B4-BE49-F238E27FC236}">
              <a16:creationId xmlns:a16="http://schemas.microsoft.com/office/drawing/2014/main" id="{05CE5DC1-7BF6-483B-A82F-C2A0A1E637A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5" name="AutoShape 1" descr="Resultado de imagem para r-1 placa">
          <a:extLst>
            <a:ext uri="{FF2B5EF4-FFF2-40B4-BE49-F238E27FC236}">
              <a16:creationId xmlns:a16="http://schemas.microsoft.com/office/drawing/2014/main" id="{3958B800-298F-4D14-B6E0-391D8CB5601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6" name="AutoShape 2" descr="Resultado de imagem para r-1 placa">
          <a:extLst>
            <a:ext uri="{FF2B5EF4-FFF2-40B4-BE49-F238E27FC236}">
              <a16:creationId xmlns:a16="http://schemas.microsoft.com/office/drawing/2014/main" id="{4B600910-AB1E-43DD-B2FC-94EF702934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7" name="AutoShape 1" descr="Resultado de imagem para r-1 placa">
          <a:extLst>
            <a:ext uri="{FF2B5EF4-FFF2-40B4-BE49-F238E27FC236}">
              <a16:creationId xmlns:a16="http://schemas.microsoft.com/office/drawing/2014/main" id="{D60FEEA6-9E9B-4A29-96E6-8F2BBAE0FD2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8" name="AutoShape 2" descr="Resultado de imagem para r-1 placa">
          <a:extLst>
            <a:ext uri="{FF2B5EF4-FFF2-40B4-BE49-F238E27FC236}">
              <a16:creationId xmlns:a16="http://schemas.microsoft.com/office/drawing/2014/main" id="{49E06704-0898-4B5F-ADD3-D5278EF8EE6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49" name="AutoShape 1" descr="Resultado de imagem para r-1 placa">
          <a:extLst>
            <a:ext uri="{FF2B5EF4-FFF2-40B4-BE49-F238E27FC236}">
              <a16:creationId xmlns:a16="http://schemas.microsoft.com/office/drawing/2014/main" id="{87931A9B-012E-411F-A626-ADBB8456D14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0" name="AutoShape 2" descr="Resultado de imagem para r-1 placa">
          <a:extLst>
            <a:ext uri="{FF2B5EF4-FFF2-40B4-BE49-F238E27FC236}">
              <a16:creationId xmlns:a16="http://schemas.microsoft.com/office/drawing/2014/main" id="{0C46852B-3AD6-4E66-8BC2-47C4867AF1D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1" name="AutoShape 1" descr="Resultado de imagem para r-1 placa">
          <a:extLst>
            <a:ext uri="{FF2B5EF4-FFF2-40B4-BE49-F238E27FC236}">
              <a16:creationId xmlns:a16="http://schemas.microsoft.com/office/drawing/2014/main" id="{D1C5CD0A-FF99-4FAA-907E-22BDCA71E1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2" name="AutoShape 2" descr="Resultado de imagem para r-1 placa">
          <a:extLst>
            <a:ext uri="{FF2B5EF4-FFF2-40B4-BE49-F238E27FC236}">
              <a16:creationId xmlns:a16="http://schemas.microsoft.com/office/drawing/2014/main" id="{9349B836-5200-4B6C-B41E-71D9B261913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3" name="AutoShape 1" descr="Resultado de imagem para r-1 placa">
          <a:extLst>
            <a:ext uri="{FF2B5EF4-FFF2-40B4-BE49-F238E27FC236}">
              <a16:creationId xmlns:a16="http://schemas.microsoft.com/office/drawing/2014/main" id="{2288B2D7-E9EF-49A1-9D0E-82516CDF3B1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4" name="AutoShape 2" descr="Resultado de imagem para r-1 placa">
          <a:extLst>
            <a:ext uri="{FF2B5EF4-FFF2-40B4-BE49-F238E27FC236}">
              <a16:creationId xmlns:a16="http://schemas.microsoft.com/office/drawing/2014/main" id="{9E74FFFF-6F17-4E11-8806-24BEC6D3A22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5" name="AutoShape 1" descr="Resultado de imagem para r-1 placa">
          <a:extLst>
            <a:ext uri="{FF2B5EF4-FFF2-40B4-BE49-F238E27FC236}">
              <a16:creationId xmlns:a16="http://schemas.microsoft.com/office/drawing/2014/main" id="{5C7D8E26-64BE-453E-988E-7FDDFAE3C4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6" name="AutoShape 2" descr="Resultado de imagem para r-1 placa">
          <a:extLst>
            <a:ext uri="{FF2B5EF4-FFF2-40B4-BE49-F238E27FC236}">
              <a16:creationId xmlns:a16="http://schemas.microsoft.com/office/drawing/2014/main" id="{003E5F15-5FF7-4060-8809-C6099819287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7" name="AutoShape 1" descr="Resultado de imagem para r-1 placa">
          <a:extLst>
            <a:ext uri="{FF2B5EF4-FFF2-40B4-BE49-F238E27FC236}">
              <a16:creationId xmlns:a16="http://schemas.microsoft.com/office/drawing/2014/main" id="{B019A6EF-6E53-4754-B564-59E0CD108F1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8" name="AutoShape 2" descr="Resultado de imagem para r-1 placa">
          <a:extLst>
            <a:ext uri="{FF2B5EF4-FFF2-40B4-BE49-F238E27FC236}">
              <a16:creationId xmlns:a16="http://schemas.microsoft.com/office/drawing/2014/main" id="{B6404581-536B-4309-BB25-E24CAFD7224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59" name="AutoShape 1" descr="Resultado de imagem para r-1 placa">
          <a:extLst>
            <a:ext uri="{FF2B5EF4-FFF2-40B4-BE49-F238E27FC236}">
              <a16:creationId xmlns:a16="http://schemas.microsoft.com/office/drawing/2014/main" id="{7263CD09-2999-43AF-B907-8DD0F55F57E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0" name="AutoShape 2" descr="Resultado de imagem para r-1 placa">
          <a:extLst>
            <a:ext uri="{FF2B5EF4-FFF2-40B4-BE49-F238E27FC236}">
              <a16:creationId xmlns:a16="http://schemas.microsoft.com/office/drawing/2014/main" id="{80ACF6F5-34CC-41E9-A6C0-EC00C72AC4E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1" name="AutoShape 1" descr="Resultado de imagem para r-1 placa">
          <a:extLst>
            <a:ext uri="{FF2B5EF4-FFF2-40B4-BE49-F238E27FC236}">
              <a16:creationId xmlns:a16="http://schemas.microsoft.com/office/drawing/2014/main" id="{D5D064F8-DC3E-4193-9450-504C3A3CE35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2" name="AutoShape 2" descr="Resultado de imagem para r-1 placa">
          <a:extLst>
            <a:ext uri="{FF2B5EF4-FFF2-40B4-BE49-F238E27FC236}">
              <a16:creationId xmlns:a16="http://schemas.microsoft.com/office/drawing/2014/main" id="{61D7BD1D-A5E7-43FF-91F2-FA3FB96DF4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3" name="AutoShape 1" descr="Resultado de imagem para r-1 placa">
          <a:extLst>
            <a:ext uri="{FF2B5EF4-FFF2-40B4-BE49-F238E27FC236}">
              <a16:creationId xmlns:a16="http://schemas.microsoft.com/office/drawing/2014/main" id="{2955E689-8603-4D4E-A97D-944C54F8D8D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4" name="AutoShape 2" descr="Resultado de imagem para r-1 placa">
          <a:extLst>
            <a:ext uri="{FF2B5EF4-FFF2-40B4-BE49-F238E27FC236}">
              <a16:creationId xmlns:a16="http://schemas.microsoft.com/office/drawing/2014/main" id="{D7F99D62-A2C1-46EE-885A-2A181D719B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5" name="AutoShape 1" descr="Resultado de imagem para r-1 placa">
          <a:extLst>
            <a:ext uri="{FF2B5EF4-FFF2-40B4-BE49-F238E27FC236}">
              <a16:creationId xmlns:a16="http://schemas.microsoft.com/office/drawing/2014/main" id="{7B5DD863-9E7A-4EAC-BEAC-7ADB6ECBB8D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6" name="AutoShape 2" descr="Resultado de imagem para r-1 placa">
          <a:extLst>
            <a:ext uri="{FF2B5EF4-FFF2-40B4-BE49-F238E27FC236}">
              <a16:creationId xmlns:a16="http://schemas.microsoft.com/office/drawing/2014/main" id="{D648CE24-3A6A-4B5C-955A-D7B12C4C01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7" name="AutoShape 1" descr="Resultado de imagem para r-1 placa">
          <a:extLst>
            <a:ext uri="{FF2B5EF4-FFF2-40B4-BE49-F238E27FC236}">
              <a16:creationId xmlns:a16="http://schemas.microsoft.com/office/drawing/2014/main" id="{DA83C528-F81B-4CD7-B89B-F2822B2B05A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8" name="AutoShape 2" descr="Resultado de imagem para r-1 placa">
          <a:extLst>
            <a:ext uri="{FF2B5EF4-FFF2-40B4-BE49-F238E27FC236}">
              <a16:creationId xmlns:a16="http://schemas.microsoft.com/office/drawing/2014/main" id="{D4A3A0BB-D1B2-488F-8665-57725535FF0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69" name="AutoShape 1" descr="Resultado de imagem para r-1 placa">
          <a:extLst>
            <a:ext uri="{FF2B5EF4-FFF2-40B4-BE49-F238E27FC236}">
              <a16:creationId xmlns:a16="http://schemas.microsoft.com/office/drawing/2014/main" id="{C0CC432A-00D5-438D-8AE9-7A4A50429B3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0" name="AutoShape 2" descr="Resultado de imagem para r-1 placa">
          <a:extLst>
            <a:ext uri="{FF2B5EF4-FFF2-40B4-BE49-F238E27FC236}">
              <a16:creationId xmlns:a16="http://schemas.microsoft.com/office/drawing/2014/main" id="{B40DD4FB-9E5A-49DF-8A5E-842CA53EF39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1" name="AutoShape 1" descr="Resultado de imagem para r-1 placa">
          <a:extLst>
            <a:ext uri="{FF2B5EF4-FFF2-40B4-BE49-F238E27FC236}">
              <a16:creationId xmlns:a16="http://schemas.microsoft.com/office/drawing/2014/main" id="{CDA7B48A-0BDB-42B6-9AED-6B4643E40A3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2" name="AutoShape 2" descr="Resultado de imagem para r-1 placa">
          <a:extLst>
            <a:ext uri="{FF2B5EF4-FFF2-40B4-BE49-F238E27FC236}">
              <a16:creationId xmlns:a16="http://schemas.microsoft.com/office/drawing/2014/main" id="{C4C97342-3764-46B9-842F-CD698E4187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3" name="AutoShape 1" descr="Resultado de imagem para r-1 placa">
          <a:extLst>
            <a:ext uri="{FF2B5EF4-FFF2-40B4-BE49-F238E27FC236}">
              <a16:creationId xmlns:a16="http://schemas.microsoft.com/office/drawing/2014/main" id="{057BDA48-C299-4D4D-B2DD-DB0AD42075A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4" name="AutoShape 2" descr="Resultado de imagem para r-1 placa">
          <a:extLst>
            <a:ext uri="{FF2B5EF4-FFF2-40B4-BE49-F238E27FC236}">
              <a16:creationId xmlns:a16="http://schemas.microsoft.com/office/drawing/2014/main" id="{C5CEA2E4-8B0C-440A-87E7-9C45868751A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5" name="AutoShape 1" descr="Resultado de imagem para r-1 placa">
          <a:extLst>
            <a:ext uri="{FF2B5EF4-FFF2-40B4-BE49-F238E27FC236}">
              <a16:creationId xmlns:a16="http://schemas.microsoft.com/office/drawing/2014/main" id="{BE975EF8-92F1-423D-A111-4C4B777A5B9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6" name="AutoShape 2" descr="Resultado de imagem para r-1 placa">
          <a:extLst>
            <a:ext uri="{FF2B5EF4-FFF2-40B4-BE49-F238E27FC236}">
              <a16:creationId xmlns:a16="http://schemas.microsoft.com/office/drawing/2014/main" id="{EC9A87CB-0353-40D3-B090-C9DE1B2FFBF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7" name="AutoShape 1" descr="Resultado de imagem para r-1 placa">
          <a:extLst>
            <a:ext uri="{FF2B5EF4-FFF2-40B4-BE49-F238E27FC236}">
              <a16:creationId xmlns:a16="http://schemas.microsoft.com/office/drawing/2014/main" id="{0FAB27F7-8349-471F-8C4E-0444BC0C960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8" name="AutoShape 2" descr="Resultado de imagem para r-1 placa">
          <a:extLst>
            <a:ext uri="{FF2B5EF4-FFF2-40B4-BE49-F238E27FC236}">
              <a16:creationId xmlns:a16="http://schemas.microsoft.com/office/drawing/2014/main" id="{519D1227-FEF4-4311-A434-3C18FB2E331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79" name="AutoShape 1" descr="Resultado de imagem para r-1 placa">
          <a:extLst>
            <a:ext uri="{FF2B5EF4-FFF2-40B4-BE49-F238E27FC236}">
              <a16:creationId xmlns:a16="http://schemas.microsoft.com/office/drawing/2014/main" id="{132D069F-DE18-47C3-9BAC-02FDDC2F2F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0" name="AutoShape 2" descr="Resultado de imagem para r-1 placa">
          <a:extLst>
            <a:ext uri="{FF2B5EF4-FFF2-40B4-BE49-F238E27FC236}">
              <a16:creationId xmlns:a16="http://schemas.microsoft.com/office/drawing/2014/main" id="{D05A03A7-1002-4ED2-8446-0843C56B20A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1" name="AutoShape 1" descr="Resultado de imagem para r-1 placa">
          <a:extLst>
            <a:ext uri="{FF2B5EF4-FFF2-40B4-BE49-F238E27FC236}">
              <a16:creationId xmlns:a16="http://schemas.microsoft.com/office/drawing/2014/main" id="{2287FF4E-8832-460F-BB89-1C20F6B843F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2" name="AutoShape 2" descr="Resultado de imagem para r-1 placa">
          <a:extLst>
            <a:ext uri="{FF2B5EF4-FFF2-40B4-BE49-F238E27FC236}">
              <a16:creationId xmlns:a16="http://schemas.microsoft.com/office/drawing/2014/main" id="{00B050FA-E323-4BB4-8479-6ADC4D438D3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3" name="AutoShape 1" descr="Resultado de imagem para r-1 placa">
          <a:extLst>
            <a:ext uri="{FF2B5EF4-FFF2-40B4-BE49-F238E27FC236}">
              <a16:creationId xmlns:a16="http://schemas.microsoft.com/office/drawing/2014/main" id="{733BB34F-8241-43DF-A5C5-638F25C42F9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4" name="AutoShape 2" descr="Resultado de imagem para r-1 placa">
          <a:extLst>
            <a:ext uri="{FF2B5EF4-FFF2-40B4-BE49-F238E27FC236}">
              <a16:creationId xmlns:a16="http://schemas.microsoft.com/office/drawing/2014/main" id="{37911E4D-964E-4BE1-A102-3BAC183132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5" name="AutoShape 1" descr="Resultado de imagem para r-1 placa">
          <a:extLst>
            <a:ext uri="{FF2B5EF4-FFF2-40B4-BE49-F238E27FC236}">
              <a16:creationId xmlns:a16="http://schemas.microsoft.com/office/drawing/2014/main" id="{EBB93BF7-650A-42A8-B348-20E00D57DAA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6" name="AutoShape 2" descr="Resultado de imagem para r-1 placa">
          <a:extLst>
            <a:ext uri="{FF2B5EF4-FFF2-40B4-BE49-F238E27FC236}">
              <a16:creationId xmlns:a16="http://schemas.microsoft.com/office/drawing/2014/main" id="{EAD32DE7-2F83-4A16-B26B-37292BDCC1F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7" name="AutoShape 1" descr="Resultado de imagem para r-1 placa">
          <a:extLst>
            <a:ext uri="{FF2B5EF4-FFF2-40B4-BE49-F238E27FC236}">
              <a16:creationId xmlns:a16="http://schemas.microsoft.com/office/drawing/2014/main" id="{B2191F1D-39D0-4257-8A9E-C54F723AEFA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8" name="AutoShape 2" descr="Resultado de imagem para r-1 placa">
          <a:extLst>
            <a:ext uri="{FF2B5EF4-FFF2-40B4-BE49-F238E27FC236}">
              <a16:creationId xmlns:a16="http://schemas.microsoft.com/office/drawing/2014/main" id="{4FA92F02-F51B-4829-B7EC-C6196E536F1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89" name="AutoShape 1" descr="Resultado de imagem para r-1 placa">
          <a:extLst>
            <a:ext uri="{FF2B5EF4-FFF2-40B4-BE49-F238E27FC236}">
              <a16:creationId xmlns:a16="http://schemas.microsoft.com/office/drawing/2014/main" id="{5ECB8615-D092-4A80-8C62-DBBEF34ED5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0" name="AutoShape 2" descr="Resultado de imagem para r-1 placa">
          <a:extLst>
            <a:ext uri="{FF2B5EF4-FFF2-40B4-BE49-F238E27FC236}">
              <a16:creationId xmlns:a16="http://schemas.microsoft.com/office/drawing/2014/main" id="{39DC317B-FD0B-4567-AF7F-1185C13B41B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1" name="AutoShape 1" descr="Resultado de imagem para r-1 placa">
          <a:extLst>
            <a:ext uri="{FF2B5EF4-FFF2-40B4-BE49-F238E27FC236}">
              <a16:creationId xmlns:a16="http://schemas.microsoft.com/office/drawing/2014/main" id="{1BF8AA1B-54A8-4BE1-A637-94ECDE62458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2" name="AutoShape 2" descr="Resultado de imagem para r-1 placa">
          <a:extLst>
            <a:ext uri="{FF2B5EF4-FFF2-40B4-BE49-F238E27FC236}">
              <a16:creationId xmlns:a16="http://schemas.microsoft.com/office/drawing/2014/main" id="{88365145-5EB2-4EB1-8EBB-D5696C195D3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3" name="AutoShape 1" descr="Resultado de imagem para r-1 placa">
          <a:extLst>
            <a:ext uri="{FF2B5EF4-FFF2-40B4-BE49-F238E27FC236}">
              <a16:creationId xmlns:a16="http://schemas.microsoft.com/office/drawing/2014/main" id="{9DE550C3-6755-4990-B32F-6136BB84D90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4" name="AutoShape 2" descr="Resultado de imagem para r-1 placa">
          <a:extLst>
            <a:ext uri="{FF2B5EF4-FFF2-40B4-BE49-F238E27FC236}">
              <a16:creationId xmlns:a16="http://schemas.microsoft.com/office/drawing/2014/main" id="{A5204A59-6AA7-4EB1-B1FC-4EAC9132EBB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5" name="AutoShape 1" descr="Resultado de imagem para r-1 placa">
          <a:extLst>
            <a:ext uri="{FF2B5EF4-FFF2-40B4-BE49-F238E27FC236}">
              <a16:creationId xmlns:a16="http://schemas.microsoft.com/office/drawing/2014/main" id="{67FA9E6C-6250-4A69-86BF-D1252CF511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6" name="AutoShape 2" descr="Resultado de imagem para r-1 placa">
          <a:extLst>
            <a:ext uri="{FF2B5EF4-FFF2-40B4-BE49-F238E27FC236}">
              <a16:creationId xmlns:a16="http://schemas.microsoft.com/office/drawing/2014/main" id="{9E8E7F5B-ADBA-4BAC-86F5-2169742FF4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7" name="AutoShape 1" descr="Resultado de imagem para r-1 placa">
          <a:extLst>
            <a:ext uri="{FF2B5EF4-FFF2-40B4-BE49-F238E27FC236}">
              <a16:creationId xmlns:a16="http://schemas.microsoft.com/office/drawing/2014/main" id="{30111C83-9B30-404D-AF19-F755ED1F59F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8" name="AutoShape 2" descr="Resultado de imagem para r-1 placa">
          <a:extLst>
            <a:ext uri="{FF2B5EF4-FFF2-40B4-BE49-F238E27FC236}">
              <a16:creationId xmlns:a16="http://schemas.microsoft.com/office/drawing/2014/main" id="{A6776922-C563-4941-BC10-07BE353408B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199" name="AutoShape 1" descr="Resultado de imagem para r-1 placa">
          <a:extLst>
            <a:ext uri="{FF2B5EF4-FFF2-40B4-BE49-F238E27FC236}">
              <a16:creationId xmlns:a16="http://schemas.microsoft.com/office/drawing/2014/main" id="{391845EF-C3BF-4F6C-9555-DF9CB9C7F6E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0" name="AutoShape 2" descr="Resultado de imagem para r-1 placa">
          <a:extLst>
            <a:ext uri="{FF2B5EF4-FFF2-40B4-BE49-F238E27FC236}">
              <a16:creationId xmlns:a16="http://schemas.microsoft.com/office/drawing/2014/main" id="{0521EDED-0389-4B11-BA6D-40898DF7267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1" name="AutoShape 1" descr="Resultado de imagem para r-1 placa">
          <a:extLst>
            <a:ext uri="{FF2B5EF4-FFF2-40B4-BE49-F238E27FC236}">
              <a16:creationId xmlns:a16="http://schemas.microsoft.com/office/drawing/2014/main" id="{001CE470-27DD-4ACB-8E20-4B6B82BC83F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2" name="AutoShape 2" descr="Resultado de imagem para r-1 placa">
          <a:extLst>
            <a:ext uri="{FF2B5EF4-FFF2-40B4-BE49-F238E27FC236}">
              <a16:creationId xmlns:a16="http://schemas.microsoft.com/office/drawing/2014/main" id="{205DDE7A-4741-41FE-B4CC-5EC7D5E0188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3" name="AutoShape 1" descr="Resultado de imagem para r-1 placa">
          <a:extLst>
            <a:ext uri="{FF2B5EF4-FFF2-40B4-BE49-F238E27FC236}">
              <a16:creationId xmlns:a16="http://schemas.microsoft.com/office/drawing/2014/main" id="{B213B164-00FE-47E3-AE51-F21E14E8BCB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4" name="AutoShape 2" descr="Resultado de imagem para r-1 placa">
          <a:extLst>
            <a:ext uri="{FF2B5EF4-FFF2-40B4-BE49-F238E27FC236}">
              <a16:creationId xmlns:a16="http://schemas.microsoft.com/office/drawing/2014/main" id="{26394399-6A50-451D-B8CA-4E09D473C97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5" name="AutoShape 1" descr="Resultado de imagem para r-1 placa">
          <a:extLst>
            <a:ext uri="{FF2B5EF4-FFF2-40B4-BE49-F238E27FC236}">
              <a16:creationId xmlns:a16="http://schemas.microsoft.com/office/drawing/2014/main" id="{3C6F1485-B1CC-4EE0-BBB6-CA544CB45B4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6" name="AutoShape 2" descr="Resultado de imagem para r-1 placa">
          <a:extLst>
            <a:ext uri="{FF2B5EF4-FFF2-40B4-BE49-F238E27FC236}">
              <a16:creationId xmlns:a16="http://schemas.microsoft.com/office/drawing/2014/main" id="{0E59EAC6-05D9-43AC-8B97-24C7F21B7FD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7" name="AutoShape 1" descr="Resultado de imagem para r-1 placa">
          <a:extLst>
            <a:ext uri="{FF2B5EF4-FFF2-40B4-BE49-F238E27FC236}">
              <a16:creationId xmlns:a16="http://schemas.microsoft.com/office/drawing/2014/main" id="{6FFFDD29-4F1B-4DCE-B382-07C6CF888FD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8" name="AutoShape 2" descr="Resultado de imagem para r-1 placa">
          <a:extLst>
            <a:ext uri="{FF2B5EF4-FFF2-40B4-BE49-F238E27FC236}">
              <a16:creationId xmlns:a16="http://schemas.microsoft.com/office/drawing/2014/main" id="{B5B6E117-60EB-4A1D-A3E4-E1F0757F671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09" name="AutoShape 1" descr="Resultado de imagem para r-1 placa">
          <a:extLst>
            <a:ext uri="{FF2B5EF4-FFF2-40B4-BE49-F238E27FC236}">
              <a16:creationId xmlns:a16="http://schemas.microsoft.com/office/drawing/2014/main" id="{AECA2A91-EB83-4150-BDF6-47934E003F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0" name="AutoShape 2" descr="Resultado de imagem para r-1 placa">
          <a:extLst>
            <a:ext uri="{FF2B5EF4-FFF2-40B4-BE49-F238E27FC236}">
              <a16:creationId xmlns:a16="http://schemas.microsoft.com/office/drawing/2014/main" id="{7FF2D2AE-09EA-4E74-B4DA-97096F679D0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1" name="AutoShape 1" descr="Resultado de imagem para r-1 placa">
          <a:extLst>
            <a:ext uri="{FF2B5EF4-FFF2-40B4-BE49-F238E27FC236}">
              <a16:creationId xmlns:a16="http://schemas.microsoft.com/office/drawing/2014/main" id="{EE6DC548-E763-438E-9212-AEC45D3EF0A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2" name="AutoShape 2" descr="Resultado de imagem para r-1 placa">
          <a:extLst>
            <a:ext uri="{FF2B5EF4-FFF2-40B4-BE49-F238E27FC236}">
              <a16:creationId xmlns:a16="http://schemas.microsoft.com/office/drawing/2014/main" id="{CA6902AB-AE19-467E-96CE-701829FB0ED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3" name="AutoShape 1" descr="Resultado de imagem para r-1 placa">
          <a:extLst>
            <a:ext uri="{FF2B5EF4-FFF2-40B4-BE49-F238E27FC236}">
              <a16:creationId xmlns:a16="http://schemas.microsoft.com/office/drawing/2014/main" id="{A8D683CA-D17F-4640-A89A-4212C1CFEDB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4" name="AutoShape 2" descr="Resultado de imagem para r-1 placa">
          <a:extLst>
            <a:ext uri="{FF2B5EF4-FFF2-40B4-BE49-F238E27FC236}">
              <a16:creationId xmlns:a16="http://schemas.microsoft.com/office/drawing/2014/main" id="{D86FB63D-D88F-4678-B5CE-6954F7B73BF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5" name="AutoShape 1" descr="Resultado de imagem para r-1 placa">
          <a:extLst>
            <a:ext uri="{FF2B5EF4-FFF2-40B4-BE49-F238E27FC236}">
              <a16:creationId xmlns:a16="http://schemas.microsoft.com/office/drawing/2014/main" id="{A8C44D4C-4469-4CC2-96C2-8C090E1F432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6" name="AutoShape 2" descr="Resultado de imagem para r-1 placa">
          <a:extLst>
            <a:ext uri="{FF2B5EF4-FFF2-40B4-BE49-F238E27FC236}">
              <a16:creationId xmlns:a16="http://schemas.microsoft.com/office/drawing/2014/main" id="{6AD8F917-308D-4661-BD33-07F9AF7766C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7" name="AutoShape 1" descr="Resultado de imagem para r-1 placa">
          <a:extLst>
            <a:ext uri="{FF2B5EF4-FFF2-40B4-BE49-F238E27FC236}">
              <a16:creationId xmlns:a16="http://schemas.microsoft.com/office/drawing/2014/main" id="{5EBBB244-0216-4707-9338-325E7326A86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8" name="AutoShape 2" descr="Resultado de imagem para r-1 placa">
          <a:extLst>
            <a:ext uri="{FF2B5EF4-FFF2-40B4-BE49-F238E27FC236}">
              <a16:creationId xmlns:a16="http://schemas.microsoft.com/office/drawing/2014/main" id="{581FC87B-6E53-468B-9ED1-D071F784E5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19" name="AutoShape 1" descr="Resultado de imagem para r-1 placa">
          <a:extLst>
            <a:ext uri="{FF2B5EF4-FFF2-40B4-BE49-F238E27FC236}">
              <a16:creationId xmlns:a16="http://schemas.microsoft.com/office/drawing/2014/main" id="{E5201BED-09F0-43FE-96DE-896F8DA094C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0" name="AutoShape 2" descr="Resultado de imagem para r-1 placa">
          <a:extLst>
            <a:ext uri="{FF2B5EF4-FFF2-40B4-BE49-F238E27FC236}">
              <a16:creationId xmlns:a16="http://schemas.microsoft.com/office/drawing/2014/main" id="{D29474D0-7BAF-460B-B9BE-CB55051A3E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1" name="AutoShape 1" descr="Resultado de imagem para r-1 placa">
          <a:extLst>
            <a:ext uri="{FF2B5EF4-FFF2-40B4-BE49-F238E27FC236}">
              <a16:creationId xmlns:a16="http://schemas.microsoft.com/office/drawing/2014/main" id="{9CCEC512-BD44-4664-831A-CB2648C12A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2" name="AutoShape 2" descr="Resultado de imagem para r-1 placa">
          <a:extLst>
            <a:ext uri="{FF2B5EF4-FFF2-40B4-BE49-F238E27FC236}">
              <a16:creationId xmlns:a16="http://schemas.microsoft.com/office/drawing/2014/main" id="{25ED3011-F729-40B1-99AA-ED238129FA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3" name="AutoShape 1" descr="Resultado de imagem para r-1 placa">
          <a:extLst>
            <a:ext uri="{FF2B5EF4-FFF2-40B4-BE49-F238E27FC236}">
              <a16:creationId xmlns:a16="http://schemas.microsoft.com/office/drawing/2014/main" id="{547EE24B-4B28-46BF-8035-FA9CFE29E34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4" name="AutoShape 2" descr="Resultado de imagem para r-1 placa">
          <a:extLst>
            <a:ext uri="{FF2B5EF4-FFF2-40B4-BE49-F238E27FC236}">
              <a16:creationId xmlns:a16="http://schemas.microsoft.com/office/drawing/2014/main" id="{8C9CC255-05D2-4491-96E5-7C1AB4600F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5" name="AutoShape 1" descr="Resultado de imagem para r-1 placa">
          <a:extLst>
            <a:ext uri="{FF2B5EF4-FFF2-40B4-BE49-F238E27FC236}">
              <a16:creationId xmlns:a16="http://schemas.microsoft.com/office/drawing/2014/main" id="{651CAA7E-7F79-4F1F-A7DC-C1F2E3C671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6" name="AutoShape 2" descr="Resultado de imagem para r-1 placa">
          <a:extLst>
            <a:ext uri="{FF2B5EF4-FFF2-40B4-BE49-F238E27FC236}">
              <a16:creationId xmlns:a16="http://schemas.microsoft.com/office/drawing/2014/main" id="{10B50498-F556-4AE3-82F1-368B614064C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7" name="AutoShape 1" descr="Resultado de imagem para r-1 placa">
          <a:extLst>
            <a:ext uri="{FF2B5EF4-FFF2-40B4-BE49-F238E27FC236}">
              <a16:creationId xmlns:a16="http://schemas.microsoft.com/office/drawing/2014/main" id="{3065F1BE-6391-47AB-92ED-B4D8E1E3E45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8" name="AutoShape 2" descr="Resultado de imagem para r-1 placa">
          <a:extLst>
            <a:ext uri="{FF2B5EF4-FFF2-40B4-BE49-F238E27FC236}">
              <a16:creationId xmlns:a16="http://schemas.microsoft.com/office/drawing/2014/main" id="{6F4035A4-2D4D-4C38-BC9E-A97394B4D2D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29" name="AutoShape 1" descr="Resultado de imagem para r-1 placa">
          <a:extLst>
            <a:ext uri="{FF2B5EF4-FFF2-40B4-BE49-F238E27FC236}">
              <a16:creationId xmlns:a16="http://schemas.microsoft.com/office/drawing/2014/main" id="{259510E2-C3AF-4722-BDE4-46CD3BF0CE8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0" name="AutoShape 2" descr="Resultado de imagem para r-1 placa">
          <a:extLst>
            <a:ext uri="{FF2B5EF4-FFF2-40B4-BE49-F238E27FC236}">
              <a16:creationId xmlns:a16="http://schemas.microsoft.com/office/drawing/2014/main" id="{241A7DA1-B1CE-40C9-AC7E-AFA7CA76178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1" name="AutoShape 1" descr="Resultado de imagem para r-1 placa">
          <a:extLst>
            <a:ext uri="{FF2B5EF4-FFF2-40B4-BE49-F238E27FC236}">
              <a16:creationId xmlns:a16="http://schemas.microsoft.com/office/drawing/2014/main" id="{BC8BEB04-1C5A-4ACB-B767-707DDCC1524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2" name="AutoShape 2" descr="Resultado de imagem para r-1 placa">
          <a:extLst>
            <a:ext uri="{FF2B5EF4-FFF2-40B4-BE49-F238E27FC236}">
              <a16:creationId xmlns:a16="http://schemas.microsoft.com/office/drawing/2014/main" id="{F091F644-F8B5-427D-8A75-127DDB52A1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3" name="AutoShape 1" descr="Resultado de imagem para r-1 placa">
          <a:extLst>
            <a:ext uri="{FF2B5EF4-FFF2-40B4-BE49-F238E27FC236}">
              <a16:creationId xmlns:a16="http://schemas.microsoft.com/office/drawing/2014/main" id="{5050B637-F1F9-4D78-9D12-022C5CFCC5C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4" name="AutoShape 2" descr="Resultado de imagem para r-1 placa">
          <a:extLst>
            <a:ext uri="{FF2B5EF4-FFF2-40B4-BE49-F238E27FC236}">
              <a16:creationId xmlns:a16="http://schemas.microsoft.com/office/drawing/2014/main" id="{6114D112-C16B-43EA-AA78-045D696A4CC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5" name="AutoShape 1" descr="Resultado de imagem para r-1 placa">
          <a:extLst>
            <a:ext uri="{FF2B5EF4-FFF2-40B4-BE49-F238E27FC236}">
              <a16:creationId xmlns:a16="http://schemas.microsoft.com/office/drawing/2014/main" id="{216B65E4-1C1E-4599-97FA-DF37B7288C4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6" name="AutoShape 2" descr="Resultado de imagem para r-1 placa">
          <a:extLst>
            <a:ext uri="{FF2B5EF4-FFF2-40B4-BE49-F238E27FC236}">
              <a16:creationId xmlns:a16="http://schemas.microsoft.com/office/drawing/2014/main" id="{49F653CE-6FC7-4ABB-B2A4-8809CE2FC22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7" name="AutoShape 1" descr="Resultado de imagem para r-1 placa">
          <a:extLst>
            <a:ext uri="{FF2B5EF4-FFF2-40B4-BE49-F238E27FC236}">
              <a16:creationId xmlns:a16="http://schemas.microsoft.com/office/drawing/2014/main" id="{9743AC41-06F7-4C85-8C4B-0C5F107496A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8" name="AutoShape 2" descr="Resultado de imagem para r-1 placa">
          <a:extLst>
            <a:ext uri="{FF2B5EF4-FFF2-40B4-BE49-F238E27FC236}">
              <a16:creationId xmlns:a16="http://schemas.microsoft.com/office/drawing/2014/main" id="{EE3A5708-10A7-4167-A864-9DB64621B76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39" name="AutoShape 1" descr="Resultado de imagem para r-1 placa">
          <a:extLst>
            <a:ext uri="{FF2B5EF4-FFF2-40B4-BE49-F238E27FC236}">
              <a16:creationId xmlns:a16="http://schemas.microsoft.com/office/drawing/2014/main" id="{DC6E9421-68DF-44BB-ACC5-D475A3E404C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0" name="AutoShape 2" descr="Resultado de imagem para r-1 placa">
          <a:extLst>
            <a:ext uri="{FF2B5EF4-FFF2-40B4-BE49-F238E27FC236}">
              <a16:creationId xmlns:a16="http://schemas.microsoft.com/office/drawing/2014/main" id="{0A4B375D-43C7-4F8D-B831-74A36C7437A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1" name="AutoShape 1" descr="Resultado de imagem para r-1 placa">
          <a:extLst>
            <a:ext uri="{FF2B5EF4-FFF2-40B4-BE49-F238E27FC236}">
              <a16:creationId xmlns:a16="http://schemas.microsoft.com/office/drawing/2014/main" id="{A2060BCC-D854-4512-BCF2-9A236202DD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2" name="AutoShape 2" descr="Resultado de imagem para r-1 placa">
          <a:extLst>
            <a:ext uri="{FF2B5EF4-FFF2-40B4-BE49-F238E27FC236}">
              <a16:creationId xmlns:a16="http://schemas.microsoft.com/office/drawing/2014/main" id="{6EB013B9-C12D-4E1C-A574-32C6AB45688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3" name="AutoShape 1" descr="Resultado de imagem para r-1 placa">
          <a:extLst>
            <a:ext uri="{FF2B5EF4-FFF2-40B4-BE49-F238E27FC236}">
              <a16:creationId xmlns:a16="http://schemas.microsoft.com/office/drawing/2014/main" id="{094C2136-794A-435E-AF96-A63C52EFB1B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4" name="AutoShape 2" descr="Resultado de imagem para r-1 placa">
          <a:extLst>
            <a:ext uri="{FF2B5EF4-FFF2-40B4-BE49-F238E27FC236}">
              <a16:creationId xmlns:a16="http://schemas.microsoft.com/office/drawing/2014/main" id="{35A5BD01-2235-4DA6-9648-970C7D6B42F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5" name="AutoShape 1" descr="Resultado de imagem para r-1 placa">
          <a:extLst>
            <a:ext uri="{FF2B5EF4-FFF2-40B4-BE49-F238E27FC236}">
              <a16:creationId xmlns:a16="http://schemas.microsoft.com/office/drawing/2014/main" id="{A2A11EFC-03CB-46F7-BEE0-1A0A5569ABC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6" name="AutoShape 2" descr="Resultado de imagem para r-1 placa">
          <a:extLst>
            <a:ext uri="{FF2B5EF4-FFF2-40B4-BE49-F238E27FC236}">
              <a16:creationId xmlns:a16="http://schemas.microsoft.com/office/drawing/2014/main" id="{7C9726B3-5658-4A7B-AB9B-314DFF9C8E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7" name="AutoShape 1" descr="Resultado de imagem para r-1 placa">
          <a:extLst>
            <a:ext uri="{FF2B5EF4-FFF2-40B4-BE49-F238E27FC236}">
              <a16:creationId xmlns:a16="http://schemas.microsoft.com/office/drawing/2014/main" id="{35FFF7B7-C562-4BDD-BC45-BCE532631D6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8" name="AutoShape 2" descr="Resultado de imagem para r-1 placa">
          <a:extLst>
            <a:ext uri="{FF2B5EF4-FFF2-40B4-BE49-F238E27FC236}">
              <a16:creationId xmlns:a16="http://schemas.microsoft.com/office/drawing/2014/main" id="{C3DCE501-038E-4B91-934B-FACF25BEC87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49" name="AutoShape 1" descr="Resultado de imagem para r-1 placa">
          <a:extLst>
            <a:ext uri="{FF2B5EF4-FFF2-40B4-BE49-F238E27FC236}">
              <a16:creationId xmlns:a16="http://schemas.microsoft.com/office/drawing/2014/main" id="{B5741696-CDE8-4E49-94C9-F4D4A2CC33B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0" name="AutoShape 2" descr="Resultado de imagem para r-1 placa">
          <a:extLst>
            <a:ext uri="{FF2B5EF4-FFF2-40B4-BE49-F238E27FC236}">
              <a16:creationId xmlns:a16="http://schemas.microsoft.com/office/drawing/2014/main" id="{0420BC0D-0986-4F63-8098-1DED820BAAD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1" name="AutoShape 1" descr="Resultado de imagem para r-1 placa">
          <a:extLst>
            <a:ext uri="{FF2B5EF4-FFF2-40B4-BE49-F238E27FC236}">
              <a16:creationId xmlns:a16="http://schemas.microsoft.com/office/drawing/2014/main" id="{903CDCE3-C85F-4084-AB0A-A05B872D817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2" name="AutoShape 2" descr="Resultado de imagem para r-1 placa">
          <a:extLst>
            <a:ext uri="{FF2B5EF4-FFF2-40B4-BE49-F238E27FC236}">
              <a16:creationId xmlns:a16="http://schemas.microsoft.com/office/drawing/2014/main" id="{99C16DE2-99AD-4CD2-A053-90A64D5E285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3" name="AutoShape 1" descr="Resultado de imagem para r-1 placa">
          <a:extLst>
            <a:ext uri="{FF2B5EF4-FFF2-40B4-BE49-F238E27FC236}">
              <a16:creationId xmlns:a16="http://schemas.microsoft.com/office/drawing/2014/main" id="{49269F05-FE14-4F4F-BC38-B616D6EE0F3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4" name="AutoShape 2" descr="Resultado de imagem para r-1 placa">
          <a:extLst>
            <a:ext uri="{FF2B5EF4-FFF2-40B4-BE49-F238E27FC236}">
              <a16:creationId xmlns:a16="http://schemas.microsoft.com/office/drawing/2014/main" id="{DB230859-E167-4AFB-994D-9FF2CFD3F08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5" name="AutoShape 1" descr="Resultado de imagem para r-1 placa">
          <a:extLst>
            <a:ext uri="{FF2B5EF4-FFF2-40B4-BE49-F238E27FC236}">
              <a16:creationId xmlns:a16="http://schemas.microsoft.com/office/drawing/2014/main" id="{B3CDF6EF-4D55-4086-94C6-19D2085278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6" name="AutoShape 2" descr="Resultado de imagem para r-1 placa">
          <a:extLst>
            <a:ext uri="{FF2B5EF4-FFF2-40B4-BE49-F238E27FC236}">
              <a16:creationId xmlns:a16="http://schemas.microsoft.com/office/drawing/2014/main" id="{A3B6554D-3BAD-4E4F-803D-289F5834295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7" name="AutoShape 1" descr="Resultado de imagem para r-1 placa">
          <a:extLst>
            <a:ext uri="{FF2B5EF4-FFF2-40B4-BE49-F238E27FC236}">
              <a16:creationId xmlns:a16="http://schemas.microsoft.com/office/drawing/2014/main" id="{B7232E79-77A8-47D8-8F6B-AB76ECB94B1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8" name="AutoShape 2" descr="Resultado de imagem para r-1 placa">
          <a:extLst>
            <a:ext uri="{FF2B5EF4-FFF2-40B4-BE49-F238E27FC236}">
              <a16:creationId xmlns:a16="http://schemas.microsoft.com/office/drawing/2014/main" id="{51329101-B037-4B69-AB8C-BA82C8129F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59" name="AutoShape 1" descr="Resultado de imagem para r-1 placa">
          <a:extLst>
            <a:ext uri="{FF2B5EF4-FFF2-40B4-BE49-F238E27FC236}">
              <a16:creationId xmlns:a16="http://schemas.microsoft.com/office/drawing/2014/main" id="{00DDFF88-111A-4924-9609-97E6FD4AA71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0" name="AutoShape 2" descr="Resultado de imagem para r-1 placa">
          <a:extLst>
            <a:ext uri="{FF2B5EF4-FFF2-40B4-BE49-F238E27FC236}">
              <a16:creationId xmlns:a16="http://schemas.microsoft.com/office/drawing/2014/main" id="{E0010B5D-7EB3-4434-868F-2EEC413DE61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1" name="AutoShape 1" descr="Resultado de imagem para r-1 placa">
          <a:extLst>
            <a:ext uri="{FF2B5EF4-FFF2-40B4-BE49-F238E27FC236}">
              <a16:creationId xmlns:a16="http://schemas.microsoft.com/office/drawing/2014/main" id="{0717A758-B059-452C-9353-04E649AE903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2" name="AutoShape 2" descr="Resultado de imagem para r-1 placa">
          <a:extLst>
            <a:ext uri="{FF2B5EF4-FFF2-40B4-BE49-F238E27FC236}">
              <a16:creationId xmlns:a16="http://schemas.microsoft.com/office/drawing/2014/main" id="{1A783C51-C6A7-4B32-A851-7D79F86C2FA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3" name="AutoShape 1" descr="Resultado de imagem para r-1 placa">
          <a:extLst>
            <a:ext uri="{FF2B5EF4-FFF2-40B4-BE49-F238E27FC236}">
              <a16:creationId xmlns:a16="http://schemas.microsoft.com/office/drawing/2014/main" id="{4476469B-8587-43BC-AD34-B9C13186D07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4" name="AutoShape 2" descr="Resultado de imagem para r-1 placa">
          <a:extLst>
            <a:ext uri="{FF2B5EF4-FFF2-40B4-BE49-F238E27FC236}">
              <a16:creationId xmlns:a16="http://schemas.microsoft.com/office/drawing/2014/main" id="{6DEB823B-D439-4E20-81B6-CE21BBE2B9C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5" name="AutoShape 1" descr="Resultado de imagem para r-1 placa">
          <a:extLst>
            <a:ext uri="{FF2B5EF4-FFF2-40B4-BE49-F238E27FC236}">
              <a16:creationId xmlns:a16="http://schemas.microsoft.com/office/drawing/2014/main" id="{82550FB3-D3D4-4E97-8D04-4A5241482F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6" name="AutoShape 2" descr="Resultado de imagem para r-1 placa">
          <a:extLst>
            <a:ext uri="{FF2B5EF4-FFF2-40B4-BE49-F238E27FC236}">
              <a16:creationId xmlns:a16="http://schemas.microsoft.com/office/drawing/2014/main" id="{D35A1666-C571-4050-9B71-939F2B976A5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7" name="AutoShape 1" descr="Resultado de imagem para r-1 placa">
          <a:extLst>
            <a:ext uri="{FF2B5EF4-FFF2-40B4-BE49-F238E27FC236}">
              <a16:creationId xmlns:a16="http://schemas.microsoft.com/office/drawing/2014/main" id="{BFB8DF45-1631-4A63-BAD3-C4D64258E55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8" name="AutoShape 2" descr="Resultado de imagem para r-1 placa">
          <a:extLst>
            <a:ext uri="{FF2B5EF4-FFF2-40B4-BE49-F238E27FC236}">
              <a16:creationId xmlns:a16="http://schemas.microsoft.com/office/drawing/2014/main" id="{E254212A-6B93-42D1-BC72-F535F3BC7BB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69" name="AutoShape 1" descr="Resultado de imagem para r-1 placa">
          <a:extLst>
            <a:ext uri="{FF2B5EF4-FFF2-40B4-BE49-F238E27FC236}">
              <a16:creationId xmlns:a16="http://schemas.microsoft.com/office/drawing/2014/main" id="{91F678B8-DFD9-41FB-8FC7-2C3D543741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0" name="AutoShape 2" descr="Resultado de imagem para r-1 placa">
          <a:extLst>
            <a:ext uri="{FF2B5EF4-FFF2-40B4-BE49-F238E27FC236}">
              <a16:creationId xmlns:a16="http://schemas.microsoft.com/office/drawing/2014/main" id="{AF207EF6-EEB4-4B8E-9060-D6B74A70313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1" name="AutoShape 1" descr="Resultado de imagem para r-1 placa">
          <a:extLst>
            <a:ext uri="{FF2B5EF4-FFF2-40B4-BE49-F238E27FC236}">
              <a16:creationId xmlns:a16="http://schemas.microsoft.com/office/drawing/2014/main" id="{C69F8083-0D61-400A-BE70-ED8A2BEF4E6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2" name="AutoShape 2" descr="Resultado de imagem para r-1 placa">
          <a:extLst>
            <a:ext uri="{FF2B5EF4-FFF2-40B4-BE49-F238E27FC236}">
              <a16:creationId xmlns:a16="http://schemas.microsoft.com/office/drawing/2014/main" id="{14B2A105-B139-48C1-91A2-2EA6A4A32FE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3" name="AutoShape 1" descr="Resultado de imagem para r-1 placa">
          <a:extLst>
            <a:ext uri="{FF2B5EF4-FFF2-40B4-BE49-F238E27FC236}">
              <a16:creationId xmlns:a16="http://schemas.microsoft.com/office/drawing/2014/main" id="{B9C094BF-6265-4E22-A2BC-7C72DA03C36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4" name="AutoShape 2" descr="Resultado de imagem para r-1 placa">
          <a:extLst>
            <a:ext uri="{FF2B5EF4-FFF2-40B4-BE49-F238E27FC236}">
              <a16:creationId xmlns:a16="http://schemas.microsoft.com/office/drawing/2014/main" id="{D380EB9A-7AFF-4471-B7DA-460C7A0A809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5" name="AutoShape 1" descr="Resultado de imagem para r-1 placa">
          <a:extLst>
            <a:ext uri="{FF2B5EF4-FFF2-40B4-BE49-F238E27FC236}">
              <a16:creationId xmlns:a16="http://schemas.microsoft.com/office/drawing/2014/main" id="{126429AC-85E3-4488-8632-636866354A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6" name="AutoShape 2" descr="Resultado de imagem para r-1 placa">
          <a:extLst>
            <a:ext uri="{FF2B5EF4-FFF2-40B4-BE49-F238E27FC236}">
              <a16:creationId xmlns:a16="http://schemas.microsoft.com/office/drawing/2014/main" id="{9FD47D54-0E8D-455C-AE9E-8801209512F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7" name="AutoShape 1" descr="Resultado de imagem para r-1 placa">
          <a:extLst>
            <a:ext uri="{FF2B5EF4-FFF2-40B4-BE49-F238E27FC236}">
              <a16:creationId xmlns:a16="http://schemas.microsoft.com/office/drawing/2014/main" id="{2E20988E-BCA6-424E-9CBC-A2EC8ACF86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8" name="AutoShape 2" descr="Resultado de imagem para r-1 placa">
          <a:extLst>
            <a:ext uri="{FF2B5EF4-FFF2-40B4-BE49-F238E27FC236}">
              <a16:creationId xmlns:a16="http://schemas.microsoft.com/office/drawing/2014/main" id="{1E4F446F-7984-44CF-9617-9F2D2BDA292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79" name="AutoShape 1" descr="Resultado de imagem para r-1 placa">
          <a:extLst>
            <a:ext uri="{FF2B5EF4-FFF2-40B4-BE49-F238E27FC236}">
              <a16:creationId xmlns:a16="http://schemas.microsoft.com/office/drawing/2014/main" id="{6AF28BF3-86C0-4CA1-AF9B-C86EB427844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0" name="AutoShape 2" descr="Resultado de imagem para r-1 placa">
          <a:extLst>
            <a:ext uri="{FF2B5EF4-FFF2-40B4-BE49-F238E27FC236}">
              <a16:creationId xmlns:a16="http://schemas.microsoft.com/office/drawing/2014/main" id="{B6755E9E-1481-4D84-94A5-D024B85590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1" name="AutoShape 1" descr="Resultado de imagem para r-1 placa">
          <a:extLst>
            <a:ext uri="{FF2B5EF4-FFF2-40B4-BE49-F238E27FC236}">
              <a16:creationId xmlns:a16="http://schemas.microsoft.com/office/drawing/2014/main" id="{206F4A75-1950-4291-8E50-A0B6F93493F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2" name="AutoShape 2" descr="Resultado de imagem para r-1 placa">
          <a:extLst>
            <a:ext uri="{FF2B5EF4-FFF2-40B4-BE49-F238E27FC236}">
              <a16:creationId xmlns:a16="http://schemas.microsoft.com/office/drawing/2014/main" id="{CA17B9CE-A4C1-4318-A7CA-BE0CFFC7E99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3" name="AutoShape 1" descr="Resultado de imagem para r-1 placa">
          <a:extLst>
            <a:ext uri="{FF2B5EF4-FFF2-40B4-BE49-F238E27FC236}">
              <a16:creationId xmlns:a16="http://schemas.microsoft.com/office/drawing/2014/main" id="{11AF836A-ED4B-40FA-A067-7FAFD5EB62B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4" name="AutoShape 2" descr="Resultado de imagem para r-1 placa">
          <a:extLst>
            <a:ext uri="{FF2B5EF4-FFF2-40B4-BE49-F238E27FC236}">
              <a16:creationId xmlns:a16="http://schemas.microsoft.com/office/drawing/2014/main" id="{A657D69C-81FD-426B-994E-52A94ED0444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5" name="AutoShape 1" descr="Resultado de imagem para r-1 placa">
          <a:extLst>
            <a:ext uri="{FF2B5EF4-FFF2-40B4-BE49-F238E27FC236}">
              <a16:creationId xmlns:a16="http://schemas.microsoft.com/office/drawing/2014/main" id="{FD1867E8-1F2C-4401-B91D-F410692345B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6" name="AutoShape 2" descr="Resultado de imagem para r-1 placa">
          <a:extLst>
            <a:ext uri="{FF2B5EF4-FFF2-40B4-BE49-F238E27FC236}">
              <a16:creationId xmlns:a16="http://schemas.microsoft.com/office/drawing/2014/main" id="{7BDC028D-C9DA-4D1A-9DED-99068EEBA5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7" name="AutoShape 1" descr="Resultado de imagem para r-1 placa">
          <a:extLst>
            <a:ext uri="{FF2B5EF4-FFF2-40B4-BE49-F238E27FC236}">
              <a16:creationId xmlns:a16="http://schemas.microsoft.com/office/drawing/2014/main" id="{675E916D-95DA-48FB-9389-C469181091E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8" name="AutoShape 2" descr="Resultado de imagem para r-1 placa">
          <a:extLst>
            <a:ext uri="{FF2B5EF4-FFF2-40B4-BE49-F238E27FC236}">
              <a16:creationId xmlns:a16="http://schemas.microsoft.com/office/drawing/2014/main" id="{A91E8979-F438-49D7-A6F0-8448FEAE090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89" name="AutoShape 1" descr="Resultado de imagem para r-1 placa">
          <a:extLst>
            <a:ext uri="{FF2B5EF4-FFF2-40B4-BE49-F238E27FC236}">
              <a16:creationId xmlns:a16="http://schemas.microsoft.com/office/drawing/2014/main" id="{34A61C10-A2BE-40AB-B22F-BF945DA2A56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0" name="AutoShape 2" descr="Resultado de imagem para r-1 placa">
          <a:extLst>
            <a:ext uri="{FF2B5EF4-FFF2-40B4-BE49-F238E27FC236}">
              <a16:creationId xmlns:a16="http://schemas.microsoft.com/office/drawing/2014/main" id="{F950BFAF-9DA1-48A2-9784-FF6B0B01AB7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1" name="AutoShape 1" descr="Resultado de imagem para r-1 placa">
          <a:extLst>
            <a:ext uri="{FF2B5EF4-FFF2-40B4-BE49-F238E27FC236}">
              <a16:creationId xmlns:a16="http://schemas.microsoft.com/office/drawing/2014/main" id="{9AD16A67-596B-479C-9921-3582880E367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2" name="AutoShape 2" descr="Resultado de imagem para r-1 placa">
          <a:extLst>
            <a:ext uri="{FF2B5EF4-FFF2-40B4-BE49-F238E27FC236}">
              <a16:creationId xmlns:a16="http://schemas.microsoft.com/office/drawing/2014/main" id="{D1C818B7-5C38-4D43-AC0B-786111C1E05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3" name="AutoShape 1" descr="Resultado de imagem para r-1 placa">
          <a:extLst>
            <a:ext uri="{FF2B5EF4-FFF2-40B4-BE49-F238E27FC236}">
              <a16:creationId xmlns:a16="http://schemas.microsoft.com/office/drawing/2014/main" id="{B2C4306A-3E07-41BB-B01E-5ADB2BF716F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4" name="AutoShape 2" descr="Resultado de imagem para r-1 placa">
          <a:extLst>
            <a:ext uri="{FF2B5EF4-FFF2-40B4-BE49-F238E27FC236}">
              <a16:creationId xmlns:a16="http://schemas.microsoft.com/office/drawing/2014/main" id="{B2BE5139-6D13-4595-8B9F-BC7F0BF483F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5" name="AutoShape 1" descr="Resultado de imagem para r-1 placa">
          <a:extLst>
            <a:ext uri="{FF2B5EF4-FFF2-40B4-BE49-F238E27FC236}">
              <a16:creationId xmlns:a16="http://schemas.microsoft.com/office/drawing/2014/main" id="{70A9F54C-9505-4345-8ADB-9D5F5AED0E7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6" name="AutoShape 2" descr="Resultado de imagem para r-1 placa">
          <a:extLst>
            <a:ext uri="{FF2B5EF4-FFF2-40B4-BE49-F238E27FC236}">
              <a16:creationId xmlns:a16="http://schemas.microsoft.com/office/drawing/2014/main" id="{16CD623C-4D96-4B16-A587-C34652A1822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7" name="AutoShape 1" descr="Resultado de imagem para r-1 placa">
          <a:extLst>
            <a:ext uri="{FF2B5EF4-FFF2-40B4-BE49-F238E27FC236}">
              <a16:creationId xmlns:a16="http://schemas.microsoft.com/office/drawing/2014/main" id="{052975FB-30CA-4229-97D7-4C5B7F5C13A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8" name="AutoShape 2" descr="Resultado de imagem para r-1 placa">
          <a:extLst>
            <a:ext uri="{FF2B5EF4-FFF2-40B4-BE49-F238E27FC236}">
              <a16:creationId xmlns:a16="http://schemas.microsoft.com/office/drawing/2014/main" id="{2D57F658-17BA-4232-B875-4F1CF4E19F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299" name="AutoShape 1" descr="Resultado de imagem para r-1 placa">
          <a:extLst>
            <a:ext uri="{FF2B5EF4-FFF2-40B4-BE49-F238E27FC236}">
              <a16:creationId xmlns:a16="http://schemas.microsoft.com/office/drawing/2014/main" id="{24B59301-8E3F-4C74-9D14-05C6749EFE3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0" name="AutoShape 2" descr="Resultado de imagem para r-1 placa">
          <a:extLst>
            <a:ext uri="{FF2B5EF4-FFF2-40B4-BE49-F238E27FC236}">
              <a16:creationId xmlns:a16="http://schemas.microsoft.com/office/drawing/2014/main" id="{22043621-120D-47C6-8C06-0A47506691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1" name="AutoShape 1" descr="Resultado de imagem para r-1 placa">
          <a:extLst>
            <a:ext uri="{FF2B5EF4-FFF2-40B4-BE49-F238E27FC236}">
              <a16:creationId xmlns:a16="http://schemas.microsoft.com/office/drawing/2014/main" id="{57B52F3F-9F10-4188-99CC-6EB83AC7DCB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2" name="AutoShape 2" descr="Resultado de imagem para r-1 placa">
          <a:extLst>
            <a:ext uri="{FF2B5EF4-FFF2-40B4-BE49-F238E27FC236}">
              <a16:creationId xmlns:a16="http://schemas.microsoft.com/office/drawing/2014/main" id="{CCE11ECB-F0B3-4D32-861A-65013C1E600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3" name="AutoShape 1" descr="Resultado de imagem para r-1 placa">
          <a:extLst>
            <a:ext uri="{FF2B5EF4-FFF2-40B4-BE49-F238E27FC236}">
              <a16:creationId xmlns:a16="http://schemas.microsoft.com/office/drawing/2014/main" id="{1E842CAF-9D59-408B-9BBC-1A71A072219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4" name="AutoShape 2" descr="Resultado de imagem para r-1 placa">
          <a:extLst>
            <a:ext uri="{FF2B5EF4-FFF2-40B4-BE49-F238E27FC236}">
              <a16:creationId xmlns:a16="http://schemas.microsoft.com/office/drawing/2014/main" id="{0AFBE574-FD1A-48CD-94F9-082F92684C7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5" name="AutoShape 1" descr="Resultado de imagem para r-1 placa">
          <a:extLst>
            <a:ext uri="{FF2B5EF4-FFF2-40B4-BE49-F238E27FC236}">
              <a16:creationId xmlns:a16="http://schemas.microsoft.com/office/drawing/2014/main" id="{5632C2C9-7E9B-495B-AAAB-A74187485DD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6" name="AutoShape 2" descr="Resultado de imagem para r-1 placa">
          <a:extLst>
            <a:ext uri="{FF2B5EF4-FFF2-40B4-BE49-F238E27FC236}">
              <a16:creationId xmlns:a16="http://schemas.microsoft.com/office/drawing/2014/main" id="{C96CAAF6-D04C-493F-AC9D-B08A2B008D8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7" name="AutoShape 1" descr="Resultado de imagem para r-1 placa">
          <a:extLst>
            <a:ext uri="{FF2B5EF4-FFF2-40B4-BE49-F238E27FC236}">
              <a16:creationId xmlns:a16="http://schemas.microsoft.com/office/drawing/2014/main" id="{FD24C1A2-C384-4EB6-9D0C-167F1B65909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8" name="AutoShape 2" descr="Resultado de imagem para r-1 placa">
          <a:extLst>
            <a:ext uri="{FF2B5EF4-FFF2-40B4-BE49-F238E27FC236}">
              <a16:creationId xmlns:a16="http://schemas.microsoft.com/office/drawing/2014/main" id="{90F47C55-368C-47E0-AAF6-0DA226FB169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09" name="AutoShape 1" descr="Resultado de imagem para r-1 placa">
          <a:extLst>
            <a:ext uri="{FF2B5EF4-FFF2-40B4-BE49-F238E27FC236}">
              <a16:creationId xmlns:a16="http://schemas.microsoft.com/office/drawing/2014/main" id="{A27EFE52-A8E5-416E-AFE4-6BCA0DCEFAA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0" name="AutoShape 2" descr="Resultado de imagem para r-1 placa">
          <a:extLst>
            <a:ext uri="{FF2B5EF4-FFF2-40B4-BE49-F238E27FC236}">
              <a16:creationId xmlns:a16="http://schemas.microsoft.com/office/drawing/2014/main" id="{DF9BE147-78C5-4BC9-9A95-308B5759F04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1" name="AutoShape 1" descr="Resultado de imagem para r-1 placa">
          <a:extLst>
            <a:ext uri="{FF2B5EF4-FFF2-40B4-BE49-F238E27FC236}">
              <a16:creationId xmlns:a16="http://schemas.microsoft.com/office/drawing/2014/main" id="{3EDA2D36-D78E-44E7-AC93-22F2B296259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2" name="AutoShape 2" descr="Resultado de imagem para r-1 placa">
          <a:extLst>
            <a:ext uri="{FF2B5EF4-FFF2-40B4-BE49-F238E27FC236}">
              <a16:creationId xmlns:a16="http://schemas.microsoft.com/office/drawing/2014/main" id="{C74370AE-CA5A-4C51-BE8A-BA23862DC5A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3" name="AutoShape 1" descr="Resultado de imagem para r-1 placa">
          <a:extLst>
            <a:ext uri="{FF2B5EF4-FFF2-40B4-BE49-F238E27FC236}">
              <a16:creationId xmlns:a16="http://schemas.microsoft.com/office/drawing/2014/main" id="{18B6DB4F-CB03-4BA2-9B25-6C6A90E8F54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4" name="AutoShape 2" descr="Resultado de imagem para r-1 placa">
          <a:extLst>
            <a:ext uri="{FF2B5EF4-FFF2-40B4-BE49-F238E27FC236}">
              <a16:creationId xmlns:a16="http://schemas.microsoft.com/office/drawing/2014/main" id="{3AA3A793-DE75-430A-BD2B-547E0F500B7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5" name="AutoShape 1" descr="Resultado de imagem para r-1 placa">
          <a:extLst>
            <a:ext uri="{FF2B5EF4-FFF2-40B4-BE49-F238E27FC236}">
              <a16:creationId xmlns:a16="http://schemas.microsoft.com/office/drawing/2014/main" id="{BDBF5F95-43FA-41AA-A0B8-F14828CF663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6" name="AutoShape 2" descr="Resultado de imagem para r-1 placa">
          <a:extLst>
            <a:ext uri="{FF2B5EF4-FFF2-40B4-BE49-F238E27FC236}">
              <a16:creationId xmlns:a16="http://schemas.microsoft.com/office/drawing/2014/main" id="{891E1C17-0985-494B-ABB6-57213F7AC15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7" name="AutoShape 1" descr="Resultado de imagem para r-1 placa">
          <a:extLst>
            <a:ext uri="{FF2B5EF4-FFF2-40B4-BE49-F238E27FC236}">
              <a16:creationId xmlns:a16="http://schemas.microsoft.com/office/drawing/2014/main" id="{EEF028B0-43E4-4BF3-93BB-6071068F1DC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8" name="AutoShape 2" descr="Resultado de imagem para r-1 placa">
          <a:extLst>
            <a:ext uri="{FF2B5EF4-FFF2-40B4-BE49-F238E27FC236}">
              <a16:creationId xmlns:a16="http://schemas.microsoft.com/office/drawing/2014/main" id="{17A2632A-FF87-45BD-8E48-00493E965C6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19" name="AutoShape 1" descr="Resultado de imagem para r-1 placa">
          <a:extLst>
            <a:ext uri="{FF2B5EF4-FFF2-40B4-BE49-F238E27FC236}">
              <a16:creationId xmlns:a16="http://schemas.microsoft.com/office/drawing/2014/main" id="{A8BD6D44-43FB-4107-93D3-29143676ED8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0" name="AutoShape 2" descr="Resultado de imagem para r-1 placa">
          <a:extLst>
            <a:ext uri="{FF2B5EF4-FFF2-40B4-BE49-F238E27FC236}">
              <a16:creationId xmlns:a16="http://schemas.microsoft.com/office/drawing/2014/main" id="{9E698A9E-2303-4798-ABD2-863A4D7CF6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1" name="AutoShape 1" descr="Resultado de imagem para r-1 placa">
          <a:extLst>
            <a:ext uri="{FF2B5EF4-FFF2-40B4-BE49-F238E27FC236}">
              <a16:creationId xmlns:a16="http://schemas.microsoft.com/office/drawing/2014/main" id="{1D3AD985-4589-499C-82C2-2C8D5E97AD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2" name="AutoShape 2" descr="Resultado de imagem para r-1 placa">
          <a:extLst>
            <a:ext uri="{FF2B5EF4-FFF2-40B4-BE49-F238E27FC236}">
              <a16:creationId xmlns:a16="http://schemas.microsoft.com/office/drawing/2014/main" id="{8AD4574E-799C-4A61-BD18-8CA858EFD6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3" name="AutoShape 1" descr="Resultado de imagem para r-1 placa">
          <a:extLst>
            <a:ext uri="{FF2B5EF4-FFF2-40B4-BE49-F238E27FC236}">
              <a16:creationId xmlns:a16="http://schemas.microsoft.com/office/drawing/2014/main" id="{D71E141A-2D82-4C0E-9BF9-AB3103EE222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4" name="AutoShape 2" descr="Resultado de imagem para r-1 placa">
          <a:extLst>
            <a:ext uri="{FF2B5EF4-FFF2-40B4-BE49-F238E27FC236}">
              <a16:creationId xmlns:a16="http://schemas.microsoft.com/office/drawing/2014/main" id="{0C1D975A-DC47-46BC-8936-9C8070436A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5" name="AutoShape 1" descr="Resultado de imagem para r-1 placa">
          <a:extLst>
            <a:ext uri="{FF2B5EF4-FFF2-40B4-BE49-F238E27FC236}">
              <a16:creationId xmlns:a16="http://schemas.microsoft.com/office/drawing/2014/main" id="{1FD0B236-B0FA-48DB-A08E-E57E0F0654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6" name="AutoShape 2" descr="Resultado de imagem para r-1 placa">
          <a:extLst>
            <a:ext uri="{FF2B5EF4-FFF2-40B4-BE49-F238E27FC236}">
              <a16:creationId xmlns:a16="http://schemas.microsoft.com/office/drawing/2014/main" id="{F409A47F-7316-4E5B-AFD2-A68ED75B45D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7" name="AutoShape 1" descr="Resultado de imagem para r-1 placa">
          <a:extLst>
            <a:ext uri="{FF2B5EF4-FFF2-40B4-BE49-F238E27FC236}">
              <a16:creationId xmlns:a16="http://schemas.microsoft.com/office/drawing/2014/main" id="{383A75F0-D26E-4BC9-AE76-62555845937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8" name="AutoShape 2" descr="Resultado de imagem para r-1 placa">
          <a:extLst>
            <a:ext uri="{FF2B5EF4-FFF2-40B4-BE49-F238E27FC236}">
              <a16:creationId xmlns:a16="http://schemas.microsoft.com/office/drawing/2014/main" id="{EB3284A4-0D59-4CE4-B846-CFEDDEA466C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29" name="AutoShape 1" descr="Resultado de imagem para r-1 placa">
          <a:extLst>
            <a:ext uri="{FF2B5EF4-FFF2-40B4-BE49-F238E27FC236}">
              <a16:creationId xmlns:a16="http://schemas.microsoft.com/office/drawing/2014/main" id="{38E1BA08-2A5B-4695-9ED6-FB3F2E53147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0" name="AutoShape 2" descr="Resultado de imagem para r-1 placa">
          <a:extLst>
            <a:ext uri="{FF2B5EF4-FFF2-40B4-BE49-F238E27FC236}">
              <a16:creationId xmlns:a16="http://schemas.microsoft.com/office/drawing/2014/main" id="{D15B1C10-49BE-4142-97DF-FAB204BF67A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1" name="AutoShape 1" descr="Resultado de imagem para r-1 placa">
          <a:extLst>
            <a:ext uri="{FF2B5EF4-FFF2-40B4-BE49-F238E27FC236}">
              <a16:creationId xmlns:a16="http://schemas.microsoft.com/office/drawing/2014/main" id="{EECA123A-06BB-45F5-B15D-E22835D3CBE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2" name="AutoShape 2" descr="Resultado de imagem para r-1 placa">
          <a:extLst>
            <a:ext uri="{FF2B5EF4-FFF2-40B4-BE49-F238E27FC236}">
              <a16:creationId xmlns:a16="http://schemas.microsoft.com/office/drawing/2014/main" id="{C8F41B77-7BF9-4D37-8A23-3C16231091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3" name="AutoShape 1" descr="Resultado de imagem para r-1 placa">
          <a:extLst>
            <a:ext uri="{FF2B5EF4-FFF2-40B4-BE49-F238E27FC236}">
              <a16:creationId xmlns:a16="http://schemas.microsoft.com/office/drawing/2014/main" id="{EA7F163B-A29D-4A71-88EE-193C3F43115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4" name="AutoShape 2" descr="Resultado de imagem para r-1 placa">
          <a:extLst>
            <a:ext uri="{FF2B5EF4-FFF2-40B4-BE49-F238E27FC236}">
              <a16:creationId xmlns:a16="http://schemas.microsoft.com/office/drawing/2014/main" id="{914EF1F8-1AFE-4885-8036-64E2A75FF7D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5" name="AutoShape 1" descr="Resultado de imagem para r-1 placa">
          <a:extLst>
            <a:ext uri="{FF2B5EF4-FFF2-40B4-BE49-F238E27FC236}">
              <a16:creationId xmlns:a16="http://schemas.microsoft.com/office/drawing/2014/main" id="{1A9ADEBF-00DF-491C-B95A-2FE6D7F998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6" name="AutoShape 2" descr="Resultado de imagem para r-1 placa">
          <a:extLst>
            <a:ext uri="{FF2B5EF4-FFF2-40B4-BE49-F238E27FC236}">
              <a16:creationId xmlns:a16="http://schemas.microsoft.com/office/drawing/2014/main" id="{E24727D3-3813-467C-92E2-7170FE70388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7" name="AutoShape 1" descr="Resultado de imagem para r-1 placa">
          <a:extLst>
            <a:ext uri="{FF2B5EF4-FFF2-40B4-BE49-F238E27FC236}">
              <a16:creationId xmlns:a16="http://schemas.microsoft.com/office/drawing/2014/main" id="{2866AAC6-9DEB-45A0-B4A4-B490D96183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8" name="AutoShape 2" descr="Resultado de imagem para r-1 placa">
          <a:extLst>
            <a:ext uri="{FF2B5EF4-FFF2-40B4-BE49-F238E27FC236}">
              <a16:creationId xmlns:a16="http://schemas.microsoft.com/office/drawing/2014/main" id="{00B517DC-BEB5-413C-87D2-4267CAB369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39" name="AutoShape 1" descr="Resultado de imagem para r-1 placa">
          <a:extLst>
            <a:ext uri="{FF2B5EF4-FFF2-40B4-BE49-F238E27FC236}">
              <a16:creationId xmlns:a16="http://schemas.microsoft.com/office/drawing/2014/main" id="{26181939-4D6B-4B94-87CF-C3D9BD2DF12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0" name="AutoShape 2" descr="Resultado de imagem para r-1 placa">
          <a:extLst>
            <a:ext uri="{FF2B5EF4-FFF2-40B4-BE49-F238E27FC236}">
              <a16:creationId xmlns:a16="http://schemas.microsoft.com/office/drawing/2014/main" id="{6EEB16C6-B075-46C1-9E00-A4BB1137EB6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1" name="AutoShape 1" descr="Resultado de imagem para r-1 placa">
          <a:extLst>
            <a:ext uri="{FF2B5EF4-FFF2-40B4-BE49-F238E27FC236}">
              <a16:creationId xmlns:a16="http://schemas.microsoft.com/office/drawing/2014/main" id="{A6E1CA1B-DFB9-4EEE-94E3-66CABA75385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2" name="AutoShape 2" descr="Resultado de imagem para r-1 placa">
          <a:extLst>
            <a:ext uri="{FF2B5EF4-FFF2-40B4-BE49-F238E27FC236}">
              <a16:creationId xmlns:a16="http://schemas.microsoft.com/office/drawing/2014/main" id="{CD7F6341-C86B-40C9-B216-F230AE5D19C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3" name="AutoShape 1" descr="Resultado de imagem para r-1 placa">
          <a:extLst>
            <a:ext uri="{FF2B5EF4-FFF2-40B4-BE49-F238E27FC236}">
              <a16:creationId xmlns:a16="http://schemas.microsoft.com/office/drawing/2014/main" id="{FC3ABF54-E196-425A-AF0F-9460DB0103F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4" name="AutoShape 2" descr="Resultado de imagem para r-1 placa">
          <a:extLst>
            <a:ext uri="{FF2B5EF4-FFF2-40B4-BE49-F238E27FC236}">
              <a16:creationId xmlns:a16="http://schemas.microsoft.com/office/drawing/2014/main" id="{3A419681-37EF-45A7-A972-CD8D22FA0CC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5" name="AutoShape 1" descr="Resultado de imagem para r-1 placa">
          <a:extLst>
            <a:ext uri="{FF2B5EF4-FFF2-40B4-BE49-F238E27FC236}">
              <a16:creationId xmlns:a16="http://schemas.microsoft.com/office/drawing/2014/main" id="{43214EC2-2EDF-4E33-A5EA-DF6A2647A51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6" name="AutoShape 2" descr="Resultado de imagem para r-1 placa">
          <a:extLst>
            <a:ext uri="{FF2B5EF4-FFF2-40B4-BE49-F238E27FC236}">
              <a16:creationId xmlns:a16="http://schemas.microsoft.com/office/drawing/2014/main" id="{A0EFD889-9520-4A6C-BB4F-CCF9392026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7" name="AutoShape 1" descr="Resultado de imagem para r-1 placa">
          <a:extLst>
            <a:ext uri="{FF2B5EF4-FFF2-40B4-BE49-F238E27FC236}">
              <a16:creationId xmlns:a16="http://schemas.microsoft.com/office/drawing/2014/main" id="{D4B93107-99CC-41BD-832A-EF20B7D3DF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8" name="AutoShape 2" descr="Resultado de imagem para r-1 placa">
          <a:extLst>
            <a:ext uri="{FF2B5EF4-FFF2-40B4-BE49-F238E27FC236}">
              <a16:creationId xmlns:a16="http://schemas.microsoft.com/office/drawing/2014/main" id="{4904E25C-A386-4AF5-A94B-7D90E422A28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49" name="AutoShape 1" descr="Resultado de imagem para r-1 placa">
          <a:extLst>
            <a:ext uri="{FF2B5EF4-FFF2-40B4-BE49-F238E27FC236}">
              <a16:creationId xmlns:a16="http://schemas.microsoft.com/office/drawing/2014/main" id="{65E12586-740A-4E1F-832D-269304718E9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0" name="AutoShape 2" descr="Resultado de imagem para r-1 placa">
          <a:extLst>
            <a:ext uri="{FF2B5EF4-FFF2-40B4-BE49-F238E27FC236}">
              <a16:creationId xmlns:a16="http://schemas.microsoft.com/office/drawing/2014/main" id="{40ABCFD8-8990-44AD-B7BE-FC2F0437C67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1" name="AutoShape 1" descr="Resultado de imagem para r-1 placa">
          <a:extLst>
            <a:ext uri="{FF2B5EF4-FFF2-40B4-BE49-F238E27FC236}">
              <a16:creationId xmlns:a16="http://schemas.microsoft.com/office/drawing/2014/main" id="{53901915-681C-4A7C-9D8D-7255A3C680C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2" name="AutoShape 2" descr="Resultado de imagem para r-1 placa">
          <a:extLst>
            <a:ext uri="{FF2B5EF4-FFF2-40B4-BE49-F238E27FC236}">
              <a16:creationId xmlns:a16="http://schemas.microsoft.com/office/drawing/2014/main" id="{C8395DD4-B505-4782-80B8-2A19B64C517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3" name="AutoShape 1" descr="Resultado de imagem para r-1 placa">
          <a:extLst>
            <a:ext uri="{FF2B5EF4-FFF2-40B4-BE49-F238E27FC236}">
              <a16:creationId xmlns:a16="http://schemas.microsoft.com/office/drawing/2014/main" id="{44C616A7-D164-4120-8CE7-630E39517A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4" name="AutoShape 2" descr="Resultado de imagem para r-1 placa">
          <a:extLst>
            <a:ext uri="{FF2B5EF4-FFF2-40B4-BE49-F238E27FC236}">
              <a16:creationId xmlns:a16="http://schemas.microsoft.com/office/drawing/2014/main" id="{EFE47564-3783-4C78-AEDA-03FCC93837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5" name="AutoShape 1" descr="Resultado de imagem para r-1 placa">
          <a:extLst>
            <a:ext uri="{FF2B5EF4-FFF2-40B4-BE49-F238E27FC236}">
              <a16:creationId xmlns:a16="http://schemas.microsoft.com/office/drawing/2014/main" id="{F1383B4D-A0BE-480F-9FBE-55B53ED889B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6" name="AutoShape 2" descr="Resultado de imagem para r-1 placa">
          <a:extLst>
            <a:ext uri="{FF2B5EF4-FFF2-40B4-BE49-F238E27FC236}">
              <a16:creationId xmlns:a16="http://schemas.microsoft.com/office/drawing/2014/main" id="{80EE7377-3FE2-4513-B011-28E2E4BDEDF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7" name="AutoShape 1" descr="Resultado de imagem para r-1 placa">
          <a:extLst>
            <a:ext uri="{FF2B5EF4-FFF2-40B4-BE49-F238E27FC236}">
              <a16:creationId xmlns:a16="http://schemas.microsoft.com/office/drawing/2014/main" id="{E23CF2ED-4F13-4510-A1F6-EC41CA848E5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8" name="AutoShape 2" descr="Resultado de imagem para r-1 placa">
          <a:extLst>
            <a:ext uri="{FF2B5EF4-FFF2-40B4-BE49-F238E27FC236}">
              <a16:creationId xmlns:a16="http://schemas.microsoft.com/office/drawing/2014/main" id="{2513ACF1-36E9-4174-8752-5DD21178458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59" name="AutoShape 1" descr="Resultado de imagem para r-1 placa">
          <a:extLst>
            <a:ext uri="{FF2B5EF4-FFF2-40B4-BE49-F238E27FC236}">
              <a16:creationId xmlns:a16="http://schemas.microsoft.com/office/drawing/2014/main" id="{9BB63890-5D2E-4106-83AD-BF924287B5F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0" name="AutoShape 2" descr="Resultado de imagem para r-1 placa">
          <a:extLst>
            <a:ext uri="{FF2B5EF4-FFF2-40B4-BE49-F238E27FC236}">
              <a16:creationId xmlns:a16="http://schemas.microsoft.com/office/drawing/2014/main" id="{47E0E611-C0CD-4572-9612-8B8A4950A0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1" name="AutoShape 1" descr="Resultado de imagem para r-1 placa">
          <a:extLst>
            <a:ext uri="{FF2B5EF4-FFF2-40B4-BE49-F238E27FC236}">
              <a16:creationId xmlns:a16="http://schemas.microsoft.com/office/drawing/2014/main" id="{AA34E851-CD83-465C-B253-2CC63EEE2F0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2" name="AutoShape 2" descr="Resultado de imagem para r-1 placa">
          <a:extLst>
            <a:ext uri="{FF2B5EF4-FFF2-40B4-BE49-F238E27FC236}">
              <a16:creationId xmlns:a16="http://schemas.microsoft.com/office/drawing/2014/main" id="{A89279AE-F458-4974-A0F1-C290F38547C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3" name="AutoShape 1" descr="Resultado de imagem para r-1 placa">
          <a:extLst>
            <a:ext uri="{FF2B5EF4-FFF2-40B4-BE49-F238E27FC236}">
              <a16:creationId xmlns:a16="http://schemas.microsoft.com/office/drawing/2014/main" id="{9B9087D9-C635-4FE5-BFF1-D687FECE38C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4" name="AutoShape 2" descr="Resultado de imagem para r-1 placa">
          <a:extLst>
            <a:ext uri="{FF2B5EF4-FFF2-40B4-BE49-F238E27FC236}">
              <a16:creationId xmlns:a16="http://schemas.microsoft.com/office/drawing/2014/main" id="{C952B6D0-5EB9-4314-A573-3F36F2088E1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5" name="AutoShape 1" descr="Resultado de imagem para r-1 placa">
          <a:extLst>
            <a:ext uri="{FF2B5EF4-FFF2-40B4-BE49-F238E27FC236}">
              <a16:creationId xmlns:a16="http://schemas.microsoft.com/office/drawing/2014/main" id="{4439CF58-7EDE-4056-A42E-470EE5C7D89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6" name="AutoShape 2" descr="Resultado de imagem para r-1 placa">
          <a:extLst>
            <a:ext uri="{FF2B5EF4-FFF2-40B4-BE49-F238E27FC236}">
              <a16:creationId xmlns:a16="http://schemas.microsoft.com/office/drawing/2014/main" id="{A5B1ED1F-1DCE-4EE5-8A98-DC2961518C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7" name="AutoShape 1" descr="Resultado de imagem para r-1 placa">
          <a:extLst>
            <a:ext uri="{FF2B5EF4-FFF2-40B4-BE49-F238E27FC236}">
              <a16:creationId xmlns:a16="http://schemas.microsoft.com/office/drawing/2014/main" id="{EAFBD4D6-B083-4269-9053-EFC32700F73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8" name="AutoShape 2" descr="Resultado de imagem para r-1 placa">
          <a:extLst>
            <a:ext uri="{FF2B5EF4-FFF2-40B4-BE49-F238E27FC236}">
              <a16:creationId xmlns:a16="http://schemas.microsoft.com/office/drawing/2014/main" id="{6289AE7F-992D-4255-8133-294FA793A6F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69" name="AutoShape 1" descr="Resultado de imagem para r-1 placa">
          <a:extLst>
            <a:ext uri="{FF2B5EF4-FFF2-40B4-BE49-F238E27FC236}">
              <a16:creationId xmlns:a16="http://schemas.microsoft.com/office/drawing/2014/main" id="{FE4F1D16-D7EB-4D86-AD60-D7A2607C4E3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0" name="AutoShape 2" descr="Resultado de imagem para r-1 placa">
          <a:extLst>
            <a:ext uri="{FF2B5EF4-FFF2-40B4-BE49-F238E27FC236}">
              <a16:creationId xmlns:a16="http://schemas.microsoft.com/office/drawing/2014/main" id="{6324676A-52FC-46C5-AC15-C71440C5D6B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1" name="AutoShape 1" descr="Resultado de imagem para r-1 placa">
          <a:extLst>
            <a:ext uri="{FF2B5EF4-FFF2-40B4-BE49-F238E27FC236}">
              <a16:creationId xmlns:a16="http://schemas.microsoft.com/office/drawing/2014/main" id="{48315759-252C-4928-9961-7B3F5901A1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2" name="AutoShape 2" descr="Resultado de imagem para r-1 placa">
          <a:extLst>
            <a:ext uri="{FF2B5EF4-FFF2-40B4-BE49-F238E27FC236}">
              <a16:creationId xmlns:a16="http://schemas.microsoft.com/office/drawing/2014/main" id="{57CABECD-EE7B-4B62-A02F-71E6B464AAF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3" name="AutoShape 1" descr="Resultado de imagem para r-1 placa">
          <a:extLst>
            <a:ext uri="{FF2B5EF4-FFF2-40B4-BE49-F238E27FC236}">
              <a16:creationId xmlns:a16="http://schemas.microsoft.com/office/drawing/2014/main" id="{263A6EF4-45B2-4917-AACA-E42B27DD471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4" name="AutoShape 2" descr="Resultado de imagem para r-1 placa">
          <a:extLst>
            <a:ext uri="{FF2B5EF4-FFF2-40B4-BE49-F238E27FC236}">
              <a16:creationId xmlns:a16="http://schemas.microsoft.com/office/drawing/2014/main" id="{CCBDBDEC-BC43-45B8-9C39-4545B644E6A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5" name="AutoShape 1" descr="Resultado de imagem para r-1 placa">
          <a:extLst>
            <a:ext uri="{FF2B5EF4-FFF2-40B4-BE49-F238E27FC236}">
              <a16:creationId xmlns:a16="http://schemas.microsoft.com/office/drawing/2014/main" id="{A3A8E75B-9DD5-4B76-AC35-9A3C1716A1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6" name="AutoShape 2" descr="Resultado de imagem para r-1 placa">
          <a:extLst>
            <a:ext uri="{FF2B5EF4-FFF2-40B4-BE49-F238E27FC236}">
              <a16:creationId xmlns:a16="http://schemas.microsoft.com/office/drawing/2014/main" id="{1072CF50-6E9F-49FC-B3BF-42D2B0B2DBE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7" name="AutoShape 1" descr="Resultado de imagem para r-1 placa">
          <a:extLst>
            <a:ext uri="{FF2B5EF4-FFF2-40B4-BE49-F238E27FC236}">
              <a16:creationId xmlns:a16="http://schemas.microsoft.com/office/drawing/2014/main" id="{0BA57CC8-DADC-4380-A81B-B95BE5C30C3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8" name="AutoShape 2" descr="Resultado de imagem para r-1 placa">
          <a:extLst>
            <a:ext uri="{FF2B5EF4-FFF2-40B4-BE49-F238E27FC236}">
              <a16:creationId xmlns:a16="http://schemas.microsoft.com/office/drawing/2014/main" id="{201534F8-2898-40AF-A160-EFFF85FC9BA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79" name="AutoShape 1" descr="Resultado de imagem para r-1 placa">
          <a:extLst>
            <a:ext uri="{FF2B5EF4-FFF2-40B4-BE49-F238E27FC236}">
              <a16:creationId xmlns:a16="http://schemas.microsoft.com/office/drawing/2014/main" id="{6AD592AA-324B-48FD-A90D-C3C11394972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0" name="AutoShape 2" descr="Resultado de imagem para r-1 placa">
          <a:extLst>
            <a:ext uri="{FF2B5EF4-FFF2-40B4-BE49-F238E27FC236}">
              <a16:creationId xmlns:a16="http://schemas.microsoft.com/office/drawing/2014/main" id="{0CAEE994-8A82-4EA1-8FDF-3347E22433E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1" name="AutoShape 1" descr="Resultado de imagem para r-1 placa">
          <a:extLst>
            <a:ext uri="{FF2B5EF4-FFF2-40B4-BE49-F238E27FC236}">
              <a16:creationId xmlns:a16="http://schemas.microsoft.com/office/drawing/2014/main" id="{96BB9533-F094-4586-9336-576A08FDC3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2" name="AutoShape 2" descr="Resultado de imagem para r-1 placa">
          <a:extLst>
            <a:ext uri="{FF2B5EF4-FFF2-40B4-BE49-F238E27FC236}">
              <a16:creationId xmlns:a16="http://schemas.microsoft.com/office/drawing/2014/main" id="{63569AF9-D50D-484D-A05E-D6B5BDB2763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3" name="AutoShape 1" descr="Resultado de imagem para r-1 placa">
          <a:extLst>
            <a:ext uri="{FF2B5EF4-FFF2-40B4-BE49-F238E27FC236}">
              <a16:creationId xmlns:a16="http://schemas.microsoft.com/office/drawing/2014/main" id="{4704BEA8-FF80-44EE-9E8F-D5623BD1A95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4" name="AutoShape 2" descr="Resultado de imagem para r-1 placa">
          <a:extLst>
            <a:ext uri="{FF2B5EF4-FFF2-40B4-BE49-F238E27FC236}">
              <a16:creationId xmlns:a16="http://schemas.microsoft.com/office/drawing/2014/main" id="{CBD3896E-1BEE-492B-85D6-53EC9656AA1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5" name="AutoShape 1" descr="Resultado de imagem para r-1 placa">
          <a:extLst>
            <a:ext uri="{FF2B5EF4-FFF2-40B4-BE49-F238E27FC236}">
              <a16:creationId xmlns:a16="http://schemas.microsoft.com/office/drawing/2014/main" id="{AD9D0881-15AE-40B9-9363-4694F0FCFF7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6" name="AutoShape 2" descr="Resultado de imagem para r-1 placa">
          <a:extLst>
            <a:ext uri="{FF2B5EF4-FFF2-40B4-BE49-F238E27FC236}">
              <a16:creationId xmlns:a16="http://schemas.microsoft.com/office/drawing/2014/main" id="{7C08E91D-8020-4CBA-93D0-77E1600445C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7" name="AutoShape 1" descr="Resultado de imagem para r-1 placa">
          <a:extLst>
            <a:ext uri="{FF2B5EF4-FFF2-40B4-BE49-F238E27FC236}">
              <a16:creationId xmlns:a16="http://schemas.microsoft.com/office/drawing/2014/main" id="{130D696F-9E9F-40D8-B9D6-364DBD97F94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8" name="AutoShape 2" descr="Resultado de imagem para r-1 placa">
          <a:extLst>
            <a:ext uri="{FF2B5EF4-FFF2-40B4-BE49-F238E27FC236}">
              <a16:creationId xmlns:a16="http://schemas.microsoft.com/office/drawing/2014/main" id="{DF3BA3D6-65A7-4DEF-9F24-880902BDC74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89" name="AutoShape 1" descr="Resultado de imagem para r-1 placa">
          <a:extLst>
            <a:ext uri="{FF2B5EF4-FFF2-40B4-BE49-F238E27FC236}">
              <a16:creationId xmlns:a16="http://schemas.microsoft.com/office/drawing/2014/main" id="{E004F2F5-7A96-4233-95DE-891A2CF7323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0" name="AutoShape 2" descr="Resultado de imagem para r-1 placa">
          <a:extLst>
            <a:ext uri="{FF2B5EF4-FFF2-40B4-BE49-F238E27FC236}">
              <a16:creationId xmlns:a16="http://schemas.microsoft.com/office/drawing/2014/main" id="{9BD7164F-A052-4FCD-A236-6CDCDE1E5AD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1" name="AutoShape 1" descr="Resultado de imagem para r-1 placa">
          <a:extLst>
            <a:ext uri="{FF2B5EF4-FFF2-40B4-BE49-F238E27FC236}">
              <a16:creationId xmlns:a16="http://schemas.microsoft.com/office/drawing/2014/main" id="{EA5AF7BD-3431-4218-8FD1-46EBEEE954E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2" name="AutoShape 2" descr="Resultado de imagem para r-1 placa">
          <a:extLst>
            <a:ext uri="{FF2B5EF4-FFF2-40B4-BE49-F238E27FC236}">
              <a16:creationId xmlns:a16="http://schemas.microsoft.com/office/drawing/2014/main" id="{E734FEB9-3208-484C-AA85-C6EEF4AAB35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3" name="AutoShape 1" descr="Resultado de imagem para r-1 placa">
          <a:extLst>
            <a:ext uri="{FF2B5EF4-FFF2-40B4-BE49-F238E27FC236}">
              <a16:creationId xmlns:a16="http://schemas.microsoft.com/office/drawing/2014/main" id="{32B2BA76-4F96-4E6A-8F4A-C21D3F98E5F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4" name="AutoShape 2" descr="Resultado de imagem para r-1 placa">
          <a:extLst>
            <a:ext uri="{FF2B5EF4-FFF2-40B4-BE49-F238E27FC236}">
              <a16:creationId xmlns:a16="http://schemas.microsoft.com/office/drawing/2014/main" id="{A9323C16-6531-4EFE-B25D-750D46AB7AA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5" name="AutoShape 1" descr="Resultado de imagem para r-1 placa">
          <a:extLst>
            <a:ext uri="{FF2B5EF4-FFF2-40B4-BE49-F238E27FC236}">
              <a16:creationId xmlns:a16="http://schemas.microsoft.com/office/drawing/2014/main" id="{ADB009DB-1770-4A5E-8F01-A1112BD3D9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6" name="AutoShape 2" descr="Resultado de imagem para r-1 placa">
          <a:extLst>
            <a:ext uri="{FF2B5EF4-FFF2-40B4-BE49-F238E27FC236}">
              <a16:creationId xmlns:a16="http://schemas.microsoft.com/office/drawing/2014/main" id="{DE425DC6-D701-490E-8BA7-5069F9B3FD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7" name="AutoShape 1" descr="Resultado de imagem para r-1 placa">
          <a:extLst>
            <a:ext uri="{FF2B5EF4-FFF2-40B4-BE49-F238E27FC236}">
              <a16:creationId xmlns:a16="http://schemas.microsoft.com/office/drawing/2014/main" id="{C1706ADB-B942-4169-A37C-8273894E032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8" name="AutoShape 2" descr="Resultado de imagem para r-1 placa">
          <a:extLst>
            <a:ext uri="{FF2B5EF4-FFF2-40B4-BE49-F238E27FC236}">
              <a16:creationId xmlns:a16="http://schemas.microsoft.com/office/drawing/2014/main" id="{35735DF2-6143-4037-8879-4F1A5711BF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399" name="AutoShape 1" descr="Resultado de imagem para r-1 placa">
          <a:extLst>
            <a:ext uri="{FF2B5EF4-FFF2-40B4-BE49-F238E27FC236}">
              <a16:creationId xmlns:a16="http://schemas.microsoft.com/office/drawing/2014/main" id="{AFE5BE58-6D21-4197-99F5-A216F3D144A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0" name="AutoShape 2" descr="Resultado de imagem para r-1 placa">
          <a:extLst>
            <a:ext uri="{FF2B5EF4-FFF2-40B4-BE49-F238E27FC236}">
              <a16:creationId xmlns:a16="http://schemas.microsoft.com/office/drawing/2014/main" id="{704E3A1E-82CF-4533-BE00-E2C258C9A58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1" name="AutoShape 1" descr="Resultado de imagem para r-1 placa">
          <a:extLst>
            <a:ext uri="{FF2B5EF4-FFF2-40B4-BE49-F238E27FC236}">
              <a16:creationId xmlns:a16="http://schemas.microsoft.com/office/drawing/2014/main" id="{633D5B97-077C-43F8-8375-7CC5215ABFF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2" name="AutoShape 2" descr="Resultado de imagem para r-1 placa">
          <a:extLst>
            <a:ext uri="{FF2B5EF4-FFF2-40B4-BE49-F238E27FC236}">
              <a16:creationId xmlns:a16="http://schemas.microsoft.com/office/drawing/2014/main" id="{BBD1038B-6F62-4007-88ED-C5425E0071A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3" name="AutoShape 1" descr="Resultado de imagem para r-1 placa">
          <a:extLst>
            <a:ext uri="{FF2B5EF4-FFF2-40B4-BE49-F238E27FC236}">
              <a16:creationId xmlns:a16="http://schemas.microsoft.com/office/drawing/2014/main" id="{FB2B4BB8-5775-440E-B0AE-D051A1DC49D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4" name="AutoShape 2" descr="Resultado de imagem para r-1 placa">
          <a:extLst>
            <a:ext uri="{FF2B5EF4-FFF2-40B4-BE49-F238E27FC236}">
              <a16:creationId xmlns:a16="http://schemas.microsoft.com/office/drawing/2014/main" id="{0D06B3E6-C3C1-4671-BDCA-039012DD213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5" name="AutoShape 1" descr="Resultado de imagem para r-1 placa">
          <a:extLst>
            <a:ext uri="{FF2B5EF4-FFF2-40B4-BE49-F238E27FC236}">
              <a16:creationId xmlns:a16="http://schemas.microsoft.com/office/drawing/2014/main" id="{D3A5F19F-4335-4CF1-8356-487E64ECED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6" name="AutoShape 2" descr="Resultado de imagem para r-1 placa">
          <a:extLst>
            <a:ext uri="{FF2B5EF4-FFF2-40B4-BE49-F238E27FC236}">
              <a16:creationId xmlns:a16="http://schemas.microsoft.com/office/drawing/2014/main" id="{45BB59B3-DC9B-4676-9A38-0ECE0E6E331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7" name="AutoShape 1" descr="Resultado de imagem para r-1 placa">
          <a:extLst>
            <a:ext uri="{FF2B5EF4-FFF2-40B4-BE49-F238E27FC236}">
              <a16:creationId xmlns:a16="http://schemas.microsoft.com/office/drawing/2014/main" id="{68A9634D-E82D-41B8-8CC0-316485CAAC2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8" name="AutoShape 2" descr="Resultado de imagem para r-1 placa">
          <a:extLst>
            <a:ext uri="{FF2B5EF4-FFF2-40B4-BE49-F238E27FC236}">
              <a16:creationId xmlns:a16="http://schemas.microsoft.com/office/drawing/2014/main" id="{F27EED8E-2A77-4730-9BCD-F13FB52F4DA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09" name="AutoShape 1" descr="Resultado de imagem para r-1 placa">
          <a:extLst>
            <a:ext uri="{FF2B5EF4-FFF2-40B4-BE49-F238E27FC236}">
              <a16:creationId xmlns:a16="http://schemas.microsoft.com/office/drawing/2014/main" id="{ECD5E74D-95E6-4992-A758-1172B966DD1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0" name="AutoShape 2" descr="Resultado de imagem para r-1 placa">
          <a:extLst>
            <a:ext uri="{FF2B5EF4-FFF2-40B4-BE49-F238E27FC236}">
              <a16:creationId xmlns:a16="http://schemas.microsoft.com/office/drawing/2014/main" id="{B6ACD502-F035-4D49-AA30-8D3B1762DD1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1" name="AutoShape 1" descr="Resultado de imagem para r-1 placa">
          <a:extLst>
            <a:ext uri="{FF2B5EF4-FFF2-40B4-BE49-F238E27FC236}">
              <a16:creationId xmlns:a16="http://schemas.microsoft.com/office/drawing/2014/main" id="{315F418A-495A-49C2-B901-B810C7AA03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2" name="AutoShape 2" descr="Resultado de imagem para r-1 placa">
          <a:extLst>
            <a:ext uri="{FF2B5EF4-FFF2-40B4-BE49-F238E27FC236}">
              <a16:creationId xmlns:a16="http://schemas.microsoft.com/office/drawing/2014/main" id="{E67A2287-39DF-4187-881D-369588E459D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3" name="AutoShape 1" descr="Resultado de imagem para r-1 placa">
          <a:extLst>
            <a:ext uri="{FF2B5EF4-FFF2-40B4-BE49-F238E27FC236}">
              <a16:creationId xmlns:a16="http://schemas.microsoft.com/office/drawing/2014/main" id="{F48FD73C-B633-4451-A8CA-73F07BF2B9A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4" name="AutoShape 2" descr="Resultado de imagem para r-1 placa">
          <a:extLst>
            <a:ext uri="{FF2B5EF4-FFF2-40B4-BE49-F238E27FC236}">
              <a16:creationId xmlns:a16="http://schemas.microsoft.com/office/drawing/2014/main" id="{A714B693-45DB-4E3C-813D-0042BA1B319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5" name="AutoShape 1" descr="Resultado de imagem para r-1 placa">
          <a:extLst>
            <a:ext uri="{FF2B5EF4-FFF2-40B4-BE49-F238E27FC236}">
              <a16:creationId xmlns:a16="http://schemas.microsoft.com/office/drawing/2014/main" id="{555DB918-218C-4451-AE4E-B6314678A6D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6" name="AutoShape 2" descr="Resultado de imagem para r-1 placa">
          <a:extLst>
            <a:ext uri="{FF2B5EF4-FFF2-40B4-BE49-F238E27FC236}">
              <a16:creationId xmlns:a16="http://schemas.microsoft.com/office/drawing/2014/main" id="{274CE903-7D94-49D2-BB7F-34A702731F5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7" name="AutoShape 1" descr="Resultado de imagem para r-1 placa">
          <a:extLst>
            <a:ext uri="{FF2B5EF4-FFF2-40B4-BE49-F238E27FC236}">
              <a16:creationId xmlns:a16="http://schemas.microsoft.com/office/drawing/2014/main" id="{E777CD43-11A4-417F-8CE4-765D9E52653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8" name="AutoShape 2" descr="Resultado de imagem para r-1 placa">
          <a:extLst>
            <a:ext uri="{FF2B5EF4-FFF2-40B4-BE49-F238E27FC236}">
              <a16:creationId xmlns:a16="http://schemas.microsoft.com/office/drawing/2014/main" id="{BE09932E-D015-46B0-9034-ACA04187917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19" name="AutoShape 1" descr="Resultado de imagem para r-1 placa">
          <a:extLst>
            <a:ext uri="{FF2B5EF4-FFF2-40B4-BE49-F238E27FC236}">
              <a16:creationId xmlns:a16="http://schemas.microsoft.com/office/drawing/2014/main" id="{8677E6C5-ECB8-4E8C-8400-789DE0126DD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0" name="AutoShape 2" descr="Resultado de imagem para r-1 placa">
          <a:extLst>
            <a:ext uri="{FF2B5EF4-FFF2-40B4-BE49-F238E27FC236}">
              <a16:creationId xmlns:a16="http://schemas.microsoft.com/office/drawing/2014/main" id="{CA3685C3-80A0-483C-BC7C-5E5CD2EE58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1" name="AutoShape 1" descr="Resultado de imagem para r-1 placa">
          <a:extLst>
            <a:ext uri="{FF2B5EF4-FFF2-40B4-BE49-F238E27FC236}">
              <a16:creationId xmlns:a16="http://schemas.microsoft.com/office/drawing/2014/main" id="{8364ACC4-9025-442D-B62D-DE75F05D80D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2" name="AutoShape 2" descr="Resultado de imagem para r-1 placa">
          <a:extLst>
            <a:ext uri="{FF2B5EF4-FFF2-40B4-BE49-F238E27FC236}">
              <a16:creationId xmlns:a16="http://schemas.microsoft.com/office/drawing/2014/main" id="{E05BE2E9-C007-44D3-8F68-F92116DD57F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3" name="AutoShape 1" descr="Resultado de imagem para r-1 placa">
          <a:extLst>
            <a:ext uri="{FF2B5EF4-FFF2-40B4-BE49-F238E27FC236}">
              <a16:creationId xmlns:a16="http://schemas.microsoft.com/office/drawing/2014/main" id="{A0B5A89F-0CBD-47FB-998C-39985F0A2DF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4" name="AutoShape 2" descr="Resultado de imagem para r-1 placa">
          <a:extLst>
            <a:ext uri="{FF2B5EF4-FFF2-40B4-BE49-F238E27FC236}">
              <a16:creationId xmlns:a16="http://schemas.microsoft.com/office/drawing/2014/main" id="{5806B6EA-904A-4AAC-969D-A8539D801BF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5" name="AutoShape 1" descr="Resultado de imagem para r-1 placa">
          <a:extLst>
            <a:ext uri="{FF2B5EF4-FFF2-40B4-BE49-F238E27FC236}">
              <a16:creationId xmlns:a16="http://schemas.microsoft.com/office/drawing/2014/main" id="{4F6530EE-B28D-449C-A788-EC8C6F78CA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6" name="AutoShape 2" descr="Resultado de imagem para r-1 placa">
          <a:extLst>
            <a:ext uri="{FF2B5EF4-FFF2-40B4-BE49-F238E27FC236}">
              <a16:creationId xmlns:a16="http://schemas.microsoft.com/office/drawing/2014/main" id="{1484BA50-2F8D-4CF0-AA7A-9D061B28D6A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7" name="AutoShape 1" descr="Resultado de imagem para r-1 placa">
          <a:extLst>
            <a:ext uri="{FF2B5EF4-FFF2-40B4-BE49-F238E27FC236}">
              <a16:creationId xmlns:a16="http://schemas.microsoft.com/office/drawing/2014/main" id="{8734BEC6-C9D3-46BD-B5B6-F409E0CE1DE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8" name="AutoShape 2" descr="Resultado de imagem para r-1 placa">
          <a:extLst>
            <a:ext uri="{FF2B5EF4-FFF2-40B4-BE49-F238E27FC236}">
              <a16:creationId xmlns:a16="http://schemas.microsoft.com/office/drawing/2014/main" id="{18C3347C-B567-4DD3-B597-78F9D24612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29" name="AutoShape 1" descr="Resultado de imagem para r-1 placa">
          <a:extLst>
            <a:ext uri="{FF2B5EF4-FFF2-40B4-BE49-F238E27FC236}">
              <a16:creationId xmlns:a16="http://schemas.microsoft.com/office/drawing/2014/main" id="{57ACB423-DAC4-447D-8648-F9618857D37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0" name="AutoShape 2" descr="Resultado de imagem para r-1 placa">
          <a:extLst>
            <a:ext uri="{FF2B5EF4-FFF2-40B4-BE49-F238E27FC236}">
              <a16:creationId xmlns:a16="http://schemas.microsoft.com/office/drawing/2014/main" id="{0345F439-F974-4341-8D30-B596596C568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1" name="AutoShape 1" descr="Resultado de imagem para r-1 placa">
          <a:extLst>
            <a:ext uri="{FF2B5EF4-FFF2-40B4-BE49-F238E27FC236}">
              <a16:creationId xmlns:a16="http://schemas.microsoft.com/office/drawing/2014/main" id="{007E0EA8-EA59-4212-9EB0-4EA78FD7B2B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2" name="AutoShape 2" descr="Resultado de imagem para r-1 placa">
          <a:extLst>
            <a:ext uri="{FF2B5EF4-FFF2-40B4-BE49-F238E27FC236}">
              <a16:creationId xmlns:a16="http://schemas.microsoft.com/office/drawing/2014/main" id="{A7180F0E-D032-4CEE-AF59-899CAF9A6C9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3" name="AutoShape 1" descr="Resultado de imagem para r-1 placa">
          <a:extLst>
            <a:ext uri="{FF2B5EF4-FFF2-40B4-BE49-F238E27FC236}">
              <a16:creationId xmlns:a16="http://schemas.microsoft.com/office/drawing/2014/main" id="{24DA773A-6F20-48D8-B4CC-5E0D9C97BCD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4" name="AutoShape 2" descr="Resultado de imagem para r-1 placa">
          <a:extLst>
            <a:ext uri="{FF2B5EF4-FFF2-40B4-BE49-F238E27FC236}">
              <a16:creationId xmlns:a16="http://schemas.microsoft.com/office/drawing/2014/main" id="{E7F1BCE6-3D2A-4F7E-868F-DB69050A379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5" name="AutoShape 1" descr="Resultado de imagem para r-1 placa">
          <a:extLst>
            <a:ext uri="{FF2B5EF4-FFF2-40B4-BE49-F238E27FC236}">
              <a16:creationId xmlns:a16="http://schemas.microsoft.com/office/drawing/2014/main" id="{0F52EDC1-4339-41F1-9388-5209DC52622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6" name="AutoShape 2" descr="Resultado de imagem para r-1 placa">
          <a:extLst>
            <a:ext uri="{FF2B5EF4-FFF2-40B4-BE49-F238E27FC236}">
              <a16:creationId xmlns:a16="http://schemas.microsoft.com/office/drawing/2014/main" id="{243247FC-C654-404E-AEB5-CA95EDA69E4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7" name="AutoShape 1" descr="Resultado de imagem para r-1 placa">
          <a:extLst>
            <a:ext uri="{FF2B5EF4-FFF2-40B4-BE49-F238E27FC236}">
              <a16:creationId xmlns:a16="http://schemas.microsoft.com/office/drawing/2014/main" id="{C8A42C97-4D47-41BD-88B4-D0AE90300EF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8" name="AutoShape 2" descr="Resultado de imagem para r-1 placa">
          <a:extLst>
            <a:ext uri="{FF2B5EF4-FFF2-40B4-BE49-F238E27FC236}">
              <a16:creationId xmlns:a16="http://schemas.microsoft.com/office/drawing/2014/main" id="{BB704CA9-D554-49EC-8B24-CF1F91C69BB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39" name="AutoShape 1" descr="Resultado de imagem para r-1 placa">
          <a:extLst>
            <a:ext uri="{FF2B5EF4-FFF2-40B4-BE49-F238E27FC236}">
              <a16:creationId xmlns:a16="http://schemas.microsoft.com/office/drawing/2014/main" id="{38B76EF3-0D7F-402F-AA8D-059ED9F4B2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0" name="AutoShape 2" descr="Resultado de imagem para r-1 placa">
          <a:extLst>
            <a:ext uri="{FF2B5EF4-FFF2-40B4-BE49-F238E27FC236}">
              <a16:creationId xmlns:a16="http://schemas.microsoft.com/office/drawing/2014/main" id="{1678A151-EF74-466F-93EC-D0905C3C564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1" name="AutoShape 1" descr="Resultado de imagem para r-1 placa">
          <a:extLst>
            <a:ext uri="{FF2B5EF4-FFF2-40B4-BE49-F238E27FC236}">
              <a16:creationId xmlns:a16="http://schemas.microsoft.com/office/drawing/2014/main" id="{651AE7C3-B19D-40B7-8119-2A5BEFC6137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2" name="AutoShape 2" descr="Resultado de imagem para r-1 placa">
          <a:extLst>
            <a:ext uri="{FF2B5EF4-FFF2-40B4-BE49-F238E27FC236}">
              <a16:creationId xmlns:a16="http://schemas.microsoft.com/office/drawing/2014/main" id="{92D2A26D-B8FC-43DF-9857-D8896F5E9EA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3" name="AutoShape 1" descr="Resultado de imagem para r-1 placa">
          <a:extLst>
            <a:ext uri="{FF2B5EF4-FFF2-40B4-BE49-F238E27FC236}">
              <a16:creationId xmlns:a16="http://schemas.microsoft.com/office/drawing/2014/main" id="{ADC30103-DBE9-43FE-B646-929696216F0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4" name="AutoShape 2" descr="Resultado de imagem para r-1 placa">
          <a:extLst>
            <a:ext uri="{FF2B5EF4-FFF2-40B4-BE49-F238E27FC236}">
              <a16:creationId xmlns:a16="http://schemas.microsoft.com/office/drawing/2014/main" id="{942FDFCF-A5E1-45FE-84DD-4DD1820CBBC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5" name="AutoShape 1" descr="Resultado de imagem para r-1 placa">
          <a:extLst>
            <a:ext uri="{FF2B5EF4-FFF2-40B4-BE49-F238E27FC236}">
              <a16:creationId xmlns:a16="http://schemas.microsoft.com/office/drawing/2014/main" id="{004AA1DA-3E7C-44FA-9D89-53235613E9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6" name="AutoShape 2" descr="Resultado de imagem para r-1 placa">
          <a:extLst>
            <a:ext uri="{FF2B5EF4-FFF2-40B4-BE49-F238E27FC236}">
              <a16:creationId xmlns:a16="http://schemas.microsoft.com/office/drawing/2014/main" id="{F7D3BCEA-233D-4C2D-9EA9-D5E9602599E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7" name="AutoShape 1" descr="Resultado de imagem para r-1 placa">
          <a:extLst>
            <a:ext uri="{FF2B5EF4-FFF2-40B4-BE49-F238E27FC236}">
              <a16:creationId xmlns:a16="http://schemas.microsoft.com/office/drawing/2014/main" id="{8F7C8170-A3AA-497A-A531-4F3639E582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8" name="AutoShape 2" descr="Resultado de imagem para r-1 placa">
          <a:extLst>
            <a:ext uri="{FF2B5EF4-FFF2-40B4-BE49-F238E27FC236}">
              <a16:creationId xmlns:a16="http://schemas.microsoft.com/office/drawing/2014/main" id="{278C0803-84C8-4BA0-9B88-8739E38E087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49" name="AutoShape 1" descr="Resultado de imagem para r-1 placa">
          <a:extLst>
            <a:ext uri="{FF2B5EF4-FFF2-40B4-BE49-F238E27FC236}">
              <a16:creationId xmlns:a16="http://schemas.microsoft.com/office/drawing/2014/main" id="{13EAC35F-DE8C-4B82-A6F9-B8D9724251B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0" name="AutoShape 2" descr="Resultado de imagem para r-1 placa">
          <a:extLst>
            <a:ext uri="{FF2B5EF4-FFF2-40B4-BE49-F238E27FC236}">
              <a16:creationId xmlns:a16="http://schemas.microsoft.com/office/drawing/2014/main" id="{E32A0411-2F71-4902-8BC0-CAA66C8BCC6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1" name="AutoShape 1" descr="Resultado de imagem para r-1 placa">
          <a:extLst>
            <a:ext uri="{FF2B5EF4-FFF2-40B4-BE49-F238E27FC236}">
              <a16:creationId xmlns:a16="http://schemas.microsoft.com/office/drawing/2014/main" id="{3DB505EB-27D3-47E6-BDEB-56CE480D4F9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2" name="AutoShape 2" descr="Resultado de imagem para r-1 placa">
          <a:extLst>
            <a:ext uri="{FF2B5EF4-FFF2-40B4-BE49-F238E27FC236}">
              <a16:creationId xmlns:a16="http://schemas.microsoft.com/office/drawing/2014/main" id="{A898F57A-114F-44C8-BE57-49F19CDFD2B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3" name="AutoShape 1" descr="Resultado de imagem para r-1 placa">
          <a:extLst>
            <a:ext uri="{FF2B5EF4-FFF2-40B4-BE49-F238E27FC236}">
              <a16:creationId xmlns:a16="http://schemas.microsoft.com/office/drawing/2014/main" id="{35362903-BA59-4B12-BF8F-2AE4F0484F3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4" name="AutoShape 2" descr="Resultado de imagem para r-1 placa">
          <a:extLst>
            <a:ext uri="{FF2B5EF4-FFF2-40B4-BE49-F238E27FC236}">
              <a16:creationId xmlns:a16="http://schemas.microsoft.com/office/drawing/2014/main" id="{49C697AD-A9AC-4005-9E45-2E9E51F2AA1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5" name="AutoShape 1" descr="Resultado de imagem para r-1 placa">
          <a:extLst>
            <a:ext uri="{FF2B5EF4-FFF2-40B4-BE49-F238E27FC236}">
              <a16:creationId xmlns:a16="http://schemas.microsoft.com/office/drawing/2014/main" id="{2021F2EA-61ED-47A1-B1FC-12923F1CF99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6" name="AutoShape 2" descr="Resultado de imagem para r-1 placa">
          <a:extLst>
            <a:ext uri="{FF2B5EF4-FFF2-40B4-BE49-F238E27FC236}">
              <a16:creationId xmlns:a16="http://schemas.microsoft.com/office/drawing/2014/main" id="{882363F1-CAE0-49AE-ADE3-A5DADC99CB9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7" name="AutoShape 1" descr="Resultado de imagem para r-1 placa">
          <a:extLst>
            <a:ext uri="{FF2B5EF4-FFF2-40B4-BE49-F238E27FC236}">
              <a16:creationId xmlns:a16="http://schemas.microsoft.com/office/drawing/2014/main" id="{9101F4C2-1AE2-42F1-A626-5D746EB8EA5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8" name="AutoShape 2" descr="Resultado de imagem para r-1 placa">
          <a:extLst>
            <a:ext uri="{FF2B5EF4-FFF2-40B4-BE49-F238E27FC236}">
              <a16:creationId xmlns:a16="http://schemas.microsoft.com/office/drawing/2014/main" id="{EA26A190-0539-44CC-91F9-19733DC3B26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59" name="AutoShape 1" descr="Resultado de imagem para r-1 placa">
          <a:extLst>
            <a:ext uri="{FF2B5EF4-FFF2-40B4-BE49-F238E27FC236}">
              <a16:creationId xmlns:a16="http://schemas.microsoft.com/office/drawing/2014/main" id="{F69F2A4B-1D76-4ACB-809E-CE5AFAC2FDC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0" name="AutoShape 2" descr="Resultado de imagem para r-1 placa">
          <a:extLst>
            <a:ext uri="{FF2B5EF4-FFF2-40B4-BE49-F238E27FC236}">
              <a16:creationId xmlns:a16="http://schemas.microsoft.com/office/drawing/2014/main" id="{11375C2D-A733-4C96-9755-83C33096661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1" name="AutoShape 1" descr="Resultado de imagem para r-1 placa">
          <a:extLst>
            <a:ext uri="{FF2B5EF4-FFF2-40B4-BE49-F238E27FC236}">
              <a16:creationId xmlns:a16="http://schemas.microsoft.com/office/drawing/2014/main" id="{DA9E6DAD-17E9-4BF1-B6A1-7DE7D2CA53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2" name="AutoShape 2" descr="Resultado de imagem para r-1 placa">
          <a:extLst>
            <a:ext uri="{FF2B5EF4-FFF2-40B4-BE49-F238E27FC236}">
              <a16:creationId xmlns:a16="http://schemas.microsoft.com/office/drawing/2014/main" id="{5D1389F5-AB8A-498F-AD7D-18A877067E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3" name="AutoShape 1" descr="Resultado de imagem para r-1 placa">
          <a:extLst>
            <a:ext uri="{FF2B5EF4-FFF2-40B4-BE49-F238E27FC236}">
              <a16:creationId xmlns:a16="http://schemas.microsoft.com/office/drawing/2014/main" id="{DCDEE846-E316-4801-8B74-F32B970120D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4" name="AutoShape 2" descr="Resultado de imagem para r-1 placa">
          <a:extLst>
            <a:ext uri="{FF2B5EF4-FFF2-40B4-BE49-F238E27FC236}">
              <a16:creationId xmlns:a16="http://schemas.microsoft.com/office/drawing/2014/main" id="{05981085-FAA0-4C9E-9E71-C8DD766F38F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5" name="AutoShape 1" descr="Resultado de imagem para r-1 placa">
          <a:extLst>
            <a:ext uri="{FF2B5EF4-FFF2-40B4-BE49-F238E27FC236}">
              <a16:creationId xmlns:a16="http://schemas.microsoft.com/office/drawing/2014/main" id="{579F31AC-7BF0-4B97-855C-659AFBD925C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6" name="AutoShape 2" descr="Resultado de imagem para r-1 placa">
          <a:extLst>
            <a:ext uri="{FF2B5EF4-FFF2-40B4-BE49-F238E27FC236}">
              <a16:creationId xmlns:a16="http://schemas.microsoft.com/office/drawing/2014/main" id="{378B04D4-72EB-4BDA-93C2-217EBC8704C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7" name="AutoShape 1" descr="Resultado de imagem para r-1 placa">
          <a:extLst>
            <a:ext uri="{FF2B5EF4-FFF2-40B4-BE49-F238E27FC236}">
              <a16:creationId xmlns:a16="http://schemas.microsoft.com/office/drawing/2014/main" id="{4F15ED46-B001-4EC4-9545-BC3E76CA0D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8" name="AutoShape 2" descr="Resultado de imagem para r-1 placa">
          <a:extLst>
            <a:ext uri="{FF2B5EF4-FFF2-40B4-BE49-F238E27FC236}">
              <a16:creationId xmlns:a16="http://schemas.microsoft.com/office/drawing/2014/main" id="{F241EAB5-B9F9-4827-8849-DF5703D904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69" name="AutoShape 1" descr="Resultado de imagem para r-1 placa">
          <a:extLst>
            <a:ext uri="{FF2B5EF4-FFF2-40B4-BE49-F238E27FC236}">
              <a16:creationId xmlns:a16="http://schemas.microsoft.com/office/drawing/2014/main" id="{C45F29C8-7959-4693-9170-798BCB06B9F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0" name="AutoShape 2" descr="Resultado de imagem para r-1 placa">
          <a:extLst>
            <a:ext uri="{FF2B5EF4-FFF2-40B4-BE49-F238E27FC236}">
              <a16:creationId xmlns:a16="http://schemas.microsoft.com/office/drawing/2014/main" id="{F961E59D-B55F-4595-A0A0-708C03549A9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1" name="AutoShape 1" descr="Resultado de imagem para r-1 placa">
          <a:extLst>
            <a:ext uri="{FF2B5EF4-FFF2-40B4-BE49-F238E27FC236}">
              <a16:creationId xmlns:a16="http://schemas.microsoft.com/office/drawing/2014/main" id="{833B7EA8-74D7-49F4-A606-0DB255029CB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2" name="AutoShape 2" descr="Resultado de imagem para r-1 placa">
          <a:extLst>
            <a:ext uri="{FF2B5EF4-FFF2-40B4-BE49-F238E27FC236}">
              <a16:creationId xmlns:a16="http://schemas.microsoft.com/office/drawing/2014/main" id="{83AD71A3-FABA-4055-974D-2C900A21AFF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3" name="AutoShape 1" descr="Resultado de imagem para r-1 placa">
          <a:extLst>
            <a:ext uri="{FF2B5EF4-FFF2-40B4-BE49-F238E27FC236}">
              <a16:creationId xmlns:a16="http://schemas.microsoft.com/office/drawing/2014/main" id="{CAFF42C9-5018-447D-B77F-C5B35D75579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4" name="AutoShape 2" descr="Resultado de imagem para r-1 placa">
          <a:extLst>
            <a:ext uri="{FF2B5EF4-FFF2-40B4-BE49-F238E27FC236}">
              <a16:creationId xmlns:a16="http://schemas.microsoft.com/office/drawing/2014/main" id="{5CE5F95E-5ED4-4113-91FE-63FB21249CE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5" name="AutoShape 1" descr="Resultado de imagem para r-1 placa">
          <a:extLst>
            <a:ext uri="{FF2B5EF4-FFF2-40B4-BE49-F238E27FC236}">
              <a16:creationId xmlns:a16="http://schemas.microsoft.com/office/drawing/2014/main" id="{86A3DBE7-F98B-4222-A68E-30DD81CB42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6" name="AutoShape 2" descr="Resultado de imagem para r-1 placa">
          <a:extLst>
            <a:ext uri="{FF2B5EF4-FFF2-40B4-BE49-F238E27FC236}">
              <a16:creationId xmlns:a16="http://schemas.microsoft.com/office/drawing/2014/main" id="{F065FABB-4DF1-49EA-A49D-5EB0CC7C81E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7" name="AutoShape 1" descr="Resultado de imagem para r-1 placa">
          <a:extLst>
            <a:ext uri="{FF2B5EF4-FFF2-40B4-BE49-F238E27FC236}">
              <a16:creationId xmlns:a16="http://schemas.microsoft.com/office/drawing/2014/main" id="{9396F9DD-C9D8-4F95-A97A-5C0210BEF3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8" name="AutoShape 2" descr="Resultado de imagem para r-1 placa">
          <a:extLst>
            <a:ext uri="{FF2B5EF4-FFF2-40B4-BE49-F238E27FC236}">
              <a16:creationId xmlns:a16="http://schemas.microsoft.com/office/drawing/2014/main" id="{921EE874-E098-4831-BE00-D7463DDBF70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79" name="AutoShape 1" descr="Resultado de imagem para r-1 placa">
          <a:extLst>
            <a:ext uri="{FF2B5EF4-FFF2-40B4-BE49-F238E27FC236}">
              <a16:creationId xmlns:a16="http://schemas.microsoft.com/office/drawing/2014/main" id="{31EF0579-234F-4FA1-A257-60656835E6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0" name="AutoShape 2" descr="Resultado de imagem para r-1 placa">
          <a:extLst>
            <a:ext uri="{FF2B5EF4-FFF2-40B4-BE49-F238E27FC236}">
              <a16:creationId xmlns:a16="http://schemas.microsoft.com/office/drawing/2014/main" id="{F43EA052-833B-4228-BD5B-801FC9352E2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1" name="AutoShape 1" descr="Resultado de imagem para r-1 placa">
          <a:extLst>
            <a:ext uri="{FF2B5EF4-FFF2-40B4-BE49-F238E27FC236}">
              <a16:creationId xmlns:a16="http://schemas.microsoft.com/office/drawing/2014/main" id="{0D75D517-67C1-40B2-885B-E5DC0D15719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2" name="AutoShape 2" descr="Resultado de imagem para r-1 placa">
          <a:extLst>
            <a:ext uri="{FF2B5EF4-FFF2-40B4-BE49-F238E27FC236}">
              <a16:creationId xmlns:a16="http://schemas.microsoft.com/office/drawing/2014/main" id="{E1F1F83A-0121-4682-9DFE-A29EB9B8E9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3" name="AutoShape 1" descr="Resultado de imagem para r-1 placa">
          <a:extLst>
            <a:ext uri="{FF2B5EF4-FFF2-40B4-BE49-F238E27FC236}">
              <a16:creationId xmlns:a16="http://schemas.microsoft.com/office/drawing/2014/main" id="{B3877094-4D43-478C-B86D-869F6384153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4" name="AutoShape 2" descr="Resultado de imagem para r-1 placa">
          <a:extLst>
            <a:ext uri="{FF2B5EF4-FFF2-40B4-BE49-F238E27FC236}">
              <a16:creationId xmlns:a16="http://schemas.microsoft.com/office/drawing/2014/main" id="{1E134357-AD09-40AE-89CC-1F56DED5AD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5" name="AutoShape 1" descr="Resultado de imagem para r-1 placa">
          <a:extLst>
            <a:ext uri="{FF2B5EF4-FFF2-40B4-BE49-F238E27FC236}">
              <a16:creationId xmlns:a16="http://schemas.microsoft.com/office/drawing/2014/main" id="{3585BB3C-72C5-4139-9F88-DE2455BFA07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6" name="AutoShape 2" descr="Resultado de imagem para r-1 placa">
          <a:extLst>
            <a:ext uri="{FF2B5EF4-FFF2-40B4-BE49-F238E27FC236}">
              <a16:creationId xmlns:a16="http://schemas.microsoft.com/office/drawing/2014/main" id="{986AB1F4-379F-4B8F-A73E-2A9F9C25465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7" name="AutoShape 1" descr="Resultado de imagem para r-1 placa">
          <a:extLst>
            <a:ext uri="{FF2B5EF4-FFF2-40B4-BE49-F238E27FC236}">
              <a16:creationId xmlns:a16="http://schemas.microsoft.com/office/drawing/2014/main" id="{E3141372-E618-49B1-BDFD-C345C5C416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8" name="AutoShape 2" descr="Resultado de imagem para r-1 placa">
          <a:extLst>
            <a:ext uri="{FF2B5EF4-FFF2-40B4-BE49-F238E27FC236}">
              <a16:creationId xmlns:a16="http://schemas.microsoft.com/office/drawing/2014/main" id="{D7718E1F-B819-4D8F-B409-376B4274BFC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89" name="AutoShape 1" descr="Resultado de imagem para r-1 placa">
          <a:extLst>
            <a:ext uri="{FF2B5EF4-FFF2-40B4-BE49-F238E27FC236}">
              <a16:creationId xmlns:a16="http://schemas.microsoft.com/office/drawing/2014/main" id="{67D2B4DF-02D4-439A-8C15-E8AC3B7117D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0" name="AutoShape 2" descr="Resultado de imagem para r-1 placa">
          <a:extLst>
            <a:ext uri="{FF2B5EF4-FFF2-40B4-BE49-F238E27FC236}">
              <a16:creationId xmlns:a16="http://schemas.microsoft.com/office/drawing/2014/main" id="{F40AAFCC-7931-418B-B77D-35E2977F84F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1" name="AutoShape 1" descr="Resultado de imagem para r-1 placa">
          <a:extLst>
            <a:ext uri="{FF2B5EF4-FFF2-40B4-BE49-F238E27FC236}">
              <a16:creationId xmlns:a16="http://schemas.microsoft.com/office/drawing/2014/main" id="{F36276B9-1DA1-4A24-BE1B-27FC1D53B58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2" name="AutoShape 2" descr="Resultado de imagem para r-1 placa">
          <a:extLst>
            <a:ext uri="{FF2B5EF4-FFF2-40B4-BE49-F238E27FC236}">
              <a16:creationId xmlns:a16="http://schemas.microsoft.com/office/drawing/2014/main" id="{9E51910E-A8DC-4081-AE72-95648C3B2A1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3" name="AutoShape 1" descr="Resultado de imagem para r-1 placa">
          <a:extLst>
            <a:ext uri="{FF2B5EF4-FFF2-40B4-BE49-F238E27FC236}">
              <a16:creationId xmlns:a16="http://schemas.microsoft.com/office/drawing/2014/main" id="{C7425A0E-61A2-4318-A46A-54D5E5DEAC1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4" name="AutoShape 2" descr="Resultado de imagem para r-1 placa">
          <a:extLst>
            <a:ext uri="{FF2B5EF4-FFF2-40B4-BE49-F238E27FC236}">
              <a16:creationId xmlns:a16="http://schemas.microsoft.com/office/drawing/2014/main" id="{853D6883-23A9-47C0-9E70-78082DB8628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5" name="AutoShape 1" descr="Resultado de imagem para r-1 placa">
          <a:extLst>
            <a:ext uri="{FF2B5EF4-FFF2-40B4-BE49-F238E27FC236}">
              <a16:creationId xmlns:a16="http://schemas.microsoft.com/office/drawing/2014/main" id="{48DCFE45-7DD1-43B3-9EB1-300E7DC90E5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6" name="AutoShape 2" descr="Resultado de imagem para r-1 placa">
          <a:extLst>
            <a:ext uri="{FF2B5EF4-FFF2-40B4-BE49-F238E27FC236}">
              <a16:creationId xmlns:a16="http://schemas.microsoft.com/office/drawing/2014/main" id="{2DD7EDAE-8E2C-46C1-952B-52E762B2782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7" name="AutoShape 1" descr="Resultado de imagem para r-1 placa">
          <a:extLst>
            <a:ext uri="{FF2B5EF4-FFF2-40B4-BE49-F238E27FC236}">
              <a16:creationId xmlns:a16="http://schemas.microsoft.com/office/drawing/2014/main" id="{E630F689-CC18-4D4B-8FEC-5BD435813E9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8" name="AutoShape 2" descr="Resultado de imagem para r-1 placa">
          <a:extLst>
            <a:ext uri="{FF2B5EF4-FFF2-40B4-BE49-F238E27FC236}">
              <a16:creationId xmlns:a16="http://schemas.microsoft.com/office/drawing/2014/main" id="{569E85ED-C987-46E6-B8B8-1C71523EF44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499" name="AutoShape 1" descr="Resultado de imagem para r-1 placa">
          <a:extLst>
            <a:ext uri="{FF2B5EF4-FFF2-40B4-BE49-F238E27FC236}">
              <a16:creationId xmlns:a16="http://schemas.microsoft.com/office/drawing/2014/main" id="{42C3E64C-C905-4A98-9E7C-26EAD0DC986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0" name="AutoShape 2" descr="Resultado de imagem para r-1 placa">
          <a:extLst>
            <a:ext uri="{FF2B5EF4-FFF2-40B4-BE49-F238E27FC236}">
              <a16:creationId xmlns:a16="http://schemas.microsoft.com/office/drawing/2014/main" id="{0E825108-80BE-4858-9B4C-BB92248EE1E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1" name="AutoShape 1" descr="Resultado de imagem para r-1 placa">
          <a:extLst>
            <a:ext uri="{FF2B5EF4-FFF2-40B4-BE49-F238E27FC236}">
              <a16:creationId xmlns:a16="http://schemas.microsoft.com/office/drawing/2014/main" id="{F21BF851-833E-4425-9610-C9DD498B9C7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2" name="AutoShape 2" descr="Resultado de imagem para r-1 placa">
          <a:extLst>
            <a:ext uri="{FF2B5EF4-FFF2-40B4-BE49-F238E27FC236}">
              <a16:creationId xmlns:a16="http://schemas.microsoft.com/office/drawing/2014/main" id="{1EBA6CCE-8F17-4C35-9938-0BB3AF42C66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3" name="AutoShape 1" descr="Resultado de imagem para r-1 placa">
          <a:extLst>
            <a:ext uri="{FF2B5EF4-FFF2-40B4-BE49-F238E27FC236}">
              <a16:creationId xmlns:a16="http://schemas.microsoft.com/office/drawing/2014/main" id="{FC43A6D2-DA84-4061-AB9B-28DF96A6DC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4" name="AutoShape 2" descr="Resultado de imagem para r-1 placa">
          <a:extLst>
            <a:ext uri="{FF2B5EF4-FFF2-40B4-BE49-F238E27FC236}">
              <a16:creationId xmlns:a16="http://schemas.microsoft.com/office/drawing/2014/main" id="{BF50F329-889D-4D8E-A086-9BAE5800845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5" name="AutoShape 1" descr="Resultado de imagem para r-1 placa">
          <a:extLst>
            <a:ext uri="{FF2B5EF4-FFF2-40B4-BE49-F238E27FC236}">
              <a16:creationId xmlns:a16="http://schemas.microsoft.com/office/drawing/2014/main" id="{D65BAE87-3526-4EE8-8896-020D7380FD1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6" name="AutoShape 2" descr="Resultado de imagem para r-1 placa">
          <a:extLst>
            <a:ext uri="{FF2B5EF4-FFF2-40B4-BE49-F238E27FC236}">
              <a16:creationId xmlns:a16="http://schemas.microsoft.com/office/drawing/2014/main" id="{2A220EF3-3DAC-4C76-A0F1-1269179A73B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7" name="AutoShape 1" descr="Resultado de imagem para r-1 placa">
          <a:extLst>
            <a:ext uri="{FF2B5EF4-FFF2-40B4-BE49-F238E27FC236}">
              <a16:creationId xmlns:a16="http://schemas.microsoft.com/office/drawing/2014/main" id="{0C89DD7D-1120-41B6-8713-46460F24CFD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8" name="AutoShape 2" descr="Resultado de imagem para r-1 placa">
          <a:extLst>
            <a:ext uri="{FF2B5EF4-FFF2-40B4-BE49-F238E27FC236}">
              <a16:creationId xmlns:a16="http://schemas.microsoft.com/office/drawing/2014/main" id="{9127C9F6-B673-4518-B1FE-027075ED26E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09" name="AutoShape 1" descr="Resultado de imagem para r-1 placa">
          <a:extLst>
            <a:ext uri="{FF2B5EF4-FFF2-40B4-BE49-F238E27FC236}">
              <a16:creationId xmlns:a16="http://schemas.microsoft.com/office/drawing/2014/main" id="{A5D0D943-3D91-49EC-9D0D-652428E057B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0" name="AutoShape 2" descr="Resultado de imagem para r-1 placa">
          <a:extLst>
            <a:ext uri="{FF2B5EF4-FFF2-40B4-BE49-F238E27FC236}">
              <a16:creationId xmlns:a16="http://schemas.microsoft.com/office/drawing/2014/main" id="{CCFF6C2D-06C0-439C-9460-76DF4A86944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1" name="AutoShape 1" descr="Resultado de imagem para r-1 placa">
          <a:extLst>
            <a:ext uri="{FF2B5EF4-FFF2-40B4-BE49-F238E27FC236}">
              <a16:creationId xmlns:a16="http://schemas.microsoft.com/office/drawing/2014/main" id="{C1031032-B2CD-4A8C-BB9C-95F142F0F7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2" name="AutoShape 2" descr="Resultado de imagem para r-1 placa">
          <a:extLst>
            <a:ext uri="{FF2B5EF4-FFF2-40B4-BE49-F238E27FC236}">
              <a16:creationId xmlns:a16="http://schemas.microsoft.com/office/drawing/2014/main" id="{17B8DCC8-9A0D-462E-ACE0-D00267672CD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3" name="AutoShape 1" descr="Resultado de imagem para r-1 placa">
          <a:extLst>
            <a:ext uri="{FF2B5EF4-FFF2-40B4-BE49-F238E27FC236}">
              <a16:creationId xmlns:a16="http://schemas.microsoft.com/office/drawing/2014/main" id="{28E30B9B-D5FB-4E8D-A515-358D4F0CFDF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4" name="AutoShape 2" descr="Resultado de imagem para r-1 placa">
          <a:extLst>
            <a:ext uri="{FF2B5EF4-FFF2-40B4-BE49-F238E27FC236}">
              <a16:creationId xmlns:a16="http://schemas.microsoft.com/office/drawing/2014/main" id="{0E4FE6EC-EB17-41AC-9464-4E8BA1C077E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5" name="AutoShape 1" descr="Resultado de imagem para r-1 placa">
          <a:extLst>
            <a:ext uri="{FF2B5EF4-FFF2-40B4-BE49-F238E27FC236}">
              <a16:creationId xmlns:a16="http://schemas.microsoft.com/office/drawing/2014/main" id="{D484BE4C-25B0-4AB9-924E-13C07FB0B9E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6" name="AutoShape 2" descr="Resultado de imagem para r-1 placa">
          <a:extLst>
            <a:ext uri="{FF2B5EF4-FFF2-40B4-BE49-F238E27FC236}">
              <a16:creationId xmlns:a16="http://schemas.microsoft.com/office/drawing/2014/main" id="{3F9427BE-2D62-47A5-ADC0-A71DE005CE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7" name="AutoShape 1" descr="Resultado de imagem para r-1 placa">
          <a:extLst>
            <a:ext uri="{FF2B5EF4-FFF2-40B4-BE49-F238E27FC236}">
              <a16:creationId xmlns:a16="http://schemas.microsoft.com/office/drawing/2014/main" id="{A2412738-ED95-4BCA-A40A-773BDA96AE8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8" name="AutoShape 2" descr="Resultado de imagem para r-1 placa">
          <a:extLst>
            <a:ext uri="{FF2B5EF4-FFF2-40B4-BE49-F238E27FC236}">
              <a16:creationId xmlns:a16="http://schemas.microsoft.com/office/drawing/2014/main" id="{17DAF41C-B344-497D-8B4A-B1A5C4E0C1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19" name="AutoShape 1" descr="Resultado de imagem para r-1 placa">
          <a:extLst>
            <a:ext uri="{FF2B5EF4-FFF2-40B4-BE49-F238E27FC236}">
              <a16:creationId xmlns:a16="http://schemas.microsoft.com/office/drawing/2014/main" id="{B45F6D25-C5A0-4548-A497-A790A2DAB25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0" name="AutoShape 2" descr="Resultado de imagem para r-1 placa">
          <a:extLst>
            <a:ext uri="{FF2B5EF4-FFF2-40B4-BE49-F238E27FC236}">
              <a16:creationId xmlns:a16="http://schemas.microsoft.com/office/drawing/2014/main" id="{6BF48B4F-0CDA-4CEB-82FD-BFD72EA07E7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1" name="AutoShape 1" descr="Resultado de imagem para r-1 placa">
          <a:extLst>
            <a:ext uri="{FF2B5EF4-FFF2-40B4-BE49-F238E27FC236}">
              <a16:creationId xmlns:a16="http://schemas.microsoft.com/office/drawing/2014/main" id="{8C104644-B5B0-4DAD-BDB1-F8CD7CD3383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2" name="AutoShape 2" descr="Resultado de imagem para r-1 placa">
          <a:extLst>
            <a:ext uri="{FF2B5EF4-FFF2-40B4-BE49-F238E27FC236}">
              <a16:creationId xmlns:a16="http://schemas.microsoft.com/office/drawing/2014/main" id="{3CDCC197-4195-4F74-9094-50DEE088B3D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3" name="AutoShape 1" descr="Resultado de imagem para r-1 placa">
          <a:extLst>
            <a:ext uri="{FF2B5EF4-FFF2-40B4-BE49-F238E27FC236}">
              <a16:creationId xmlns:a16="http://schemas.microsoft.com/office/drawing/2014/main" id="{8FE4FA31-D8E6-4A7F-9B2B-4683D036658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4" name="AutoShape 2" descr="Resultado de imagem para r-1 placa">
          <a:extLst>
            <a:ext uri="{FF2B5EF4-FFF2-40B4-BE49-F238E27FC236}">
              <a16:creationId xmlns:a16="http://schemas.microsoft.com/office/drawing/2014/main" id="{28B94221-F73D-46EB-ADF9-033CC558DF4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5" name="AutoShape 1" descr="Resultado de imagem para r-1 placa">
          <a:extLst>
            <a:ext uri="{FF2B5EF4-FFF2-40B4-BE49-F238E27FC236}">
              <a16:creationId xmlns:a16="http://schemas.microsoft.com/office/drawing/2014/main" id="{A3F29D25-EE04-43CB-A198-7AFA615B5F6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6" name="AutoShape 2" descr="Resultado de imagem para r-1 placa">
          <a:extLst>
            <a:ext uri="{FF2B5EF4-FFF2-40B4-BE49-F238E27FC236}">
              <a16:creationId xmlns:a16="http://schemas.microsoft.com/office/drawing/2014/main" id="{161519F5-8140-472A-938A-BDF8E88B872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7" name="AutoShape 1" descr="Resultado de imagem para r-1 placa">
          <a:extLst>
            <a:ext uri="{FF2B5EF4-FFF2-40B4-BE49-F238E27FC236}">
              <a16:creationId xmlns:a16="http://schemas.microsoft.com/office/drawing/2014/main" id="{671BDDAB-0EDC-4B04-9C8E-339C8D523E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8" name="AutoShape 2" descr="Resultado de imagem para r-1 placa">
          <a:extLst>
            <a:ext uri="{FF2B5EF4-FFF2-40B4-BE49-F238E27FC236}">
              <a16:creationId xmlns:a16="http://schemas.microsoft.com/office/drawing/2014/main" id="{D84F6748-925F-4A74-A364-3E5791BF08F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29" name="AutoShape 1" descr="Resultado de imagem para r-1 placa">
          <a:extLst>
            <a:ext uri="{FF2B5EF4-FFF2-40B4-BE49-F238E27FC236}">
              <a16:creationId xmlns:a16="http://schemas.microsoft.com/office/drawing/2014/main" id="{916BD267-8134-4A54-890A-40AC27C82D5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0" name="AutoShape 2" descr="Resultado de imagem para r-1 placa">
          <a:extLst>
            <a:ext uri="{FF2B5EF4-FFF2-40B4-BE49-F238E27FC236}">
              <a16:creationId xmlns:a16="http://schemas.microsoft.com/office/drawing/2014/main" id="{50C17ABA-DD97-4571-843F-EAC5271B568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1" name="AutoShape 1" descr="Resultado de imagem para r-1 placa">
          <a:extLst>
            <a:ext uri="{FF2B5EF4-FFF2-40B4-BE49-F238E27FC236}">
              <a16:creationId xmlns:a16="http://schemas.microsoft.com/office/drawing/2014/main" id="{AFACEE78-CE2C-444C-ADA5-9D025463D3A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2" name="AutoShape 2" descr="Resultado de imagem para r-1 placa">
          <a:extLst>
            <a:ext uri="{FF2B5EF4-FFF2-40B4-BE49-F238E27FC236}">
              <a16:creationId xmlns:a16="http://schemas.microsoft.com/office/drawing/2014/main" id="{79D154BD-D43A-45CF-8B33-276C3F55FA3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3" name="AutoShape 1" descr="Resultado de imagem para r-1 placa">
          <a:extLst>
            <a:ext uri="{FF2B5EF4-FFF2-40B4-BE49-F238E27FC236}">
              <a16:creationId xmlns:a16="http://schemas.microsoft.com/office/drawing/2014/main" id="{DD3C7B1B-8CD7-448C-9AD6-B018C94762F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4" name="AutoShape 2" descr="Resultado de imagem para r-1 placa">
          <a:extLst>
            <a:ext uri="{FF2B5EF4-FFF2-40B4-BE49-F238E27FC236}">
              <a16:creationId xmlns:a16="http://schemas.microsoft.com/office/drawing/2014/main" id="{70B389BB-102F-4D54-BDE6-E3C0AFF602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5" name="AutoShape 1" descr="Resultado de imagem para r-1 placa">
          <a:extLst>
            <a:ext uri="{FF2B5EF4-FFF2-40B4-BE49-F238E27FC236}">
              <a16:creationId xmlns:a16="http://schemas.microsoft.com/office/drawing/2014/main" id="{8BAD10DE-81FB-47D5-A787-95CE3897ACE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6" name="AutoShape 2" descr="Resultado de imagem para r-1 placa">
          <a:extLst>
            <a:ext uri="{FF2B5EF4-FFF2-40B4-BE49-F238E27FC236}">
              <a16:creationId xmlns:a16="http://schemas.microsoft.com/office/drawing/2014/main" id="{8C1CEDB5-7781-4031-B20B-CFBE86D057D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7" name="AutoShape 1" descr="Resultado de imagem para r-1 placa">
          <a:extLst>
            <a:ext uri="{FF2B5EF4-FFF2-40B4-BE49-F238E27FC236}">
              <a16:creationId xmlns:a16="http://schemas.microsoft.com/office/drawing/2014/main" id="{47FEA4FC-CA7D-4190-A63E-EDAF96ABC4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8" name="AutoShape 2" descr="Resultado de imagem para r-1 placa">
          <a:extLst>
            <a:ext uri="{FF2B5EF4-FFF2-40B4-BE49-F238E27FC236}">
              <a16:creationId xmlns:a16="http://schemas.microsoft.com/office/drawing/2014/main" id="{A3494FC9-9804-4D0E-B88F-D1625542E99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39" name="AutoShape 1" descr="Resultado de imagem para r-1 placa">
          <a:extLst>
            <a:ext uri="{FF2B5EF4-FFF2-40B4-BE49-F238E27FC236}">
              <a16:creationId xmlns:a16="http://schemas.microsoft.com/office/drawing/2014/main" id="{E3E4A5F4-BE7D-452C-8EBA-B078AF9636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0" name="AutoShape 2" descr="Resultado de imagem para r-1 placa">
          <a:extLst>
            <a:ext uri="{FF2B5EF4-FFF2-40B4-BE49-F238E27FC236}">
              <a16:creationId xmlns:a16="http://schemas.microsoft.com/office/drawing/2014/main" id="{824A054E-CA92-40E4-A000-84387A01838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1" name="AutoShape 1" descr="Resultado de imagem para r-1 placa">
          <a:extLst>
            <a:ext uri="{FF2B5EF4-FFF2-40B4-BE49-F238E27FC236}">
              <a16:creationId xmlns:a16="http://schemas.microsoft.com/office/drawing/2014/main" id="{D9E7A518-3E5B-4AAF-A78A-10BD5FD323C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2" name="AutoShape 2" descr="Resultado de imagem para r-1 placa">
          <a:extLst>
            <a:ext uri="{FF2B5EF4-FFF2-40B4-BE49-F238E27FC236}">
              <a16:creationId xmlns:a16="http://schemas.microsoft.com/office/drawing/2014/main" id="{E5719E4C-1836-45A3-81F1-C7947AB3130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3" name="AutoShape 1" descr="Resultado de imagem para r-1 placa">
          <a:extLst>
            <a:ext uri="{FF2B5EF4-FFF2-40B4-BE49-F238E27FC236}">
              <a16:creationId xmlns:a16="http://schemas.microsoft.com/office/drawing/2014/main" id="{FB8C85F4-4007-4191-B934-C71FDD5092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4" name="AutoShape 2" descr="Resultado de imagem para r-1 placa">
          <a:extLst>
            <a:ext uri="{FF2B5EF4-FFF2-40B4-BE49-F238E27FC236}">
              <a16:creationId xmlns:a16="http://schemas.microsoft.com/office/drawing/2014/main" id="{5AF7CA1E-42A8-400C-BD45-C3AE759875B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5" name="AutoShape 1" descr="Resultado de imagem para r-1 placa">
          <a:extLst>
            <a:ext uri="{FF2B5EF4-FFF2-40B4-BE49-F238E27FC236}">
              <a16:creationId xmlns:a16="http://schemas.microsoft.com/office/drawing/2014/main" id="{C071A906-CBB8-479B-811C-C6E0DECE888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6" name="AutoShape 2" descr="Resultado de imagem para r-1 placa">
          <a:extLst>
            <a:ext uri="{FF2B5EF4-FFF2-40B4-BE49-F238E27FC236}">
              <a16:creationId xmlns:a16="http://schemas.microsoft.com/office/drawing/2014/main" id="{97A35FA4-AF65-46E4-90A0-A46165BF955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7" name="AutoShape 1" descr="Resultado de imagem para r-1 placa">
          <a:extLst>
            <a:ext uri="{FF2B5EF4-FFF2-40B4-BE49-F238E27FC236}">
              <a16:creationId xmlns:a16="http://schemas.microsoft.com/office/drawing/2014/main" id="{E8B6DD61-CA20-478B-B4A8-2FBF9F29E4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8" name="AutoShape 2" descr="Resultado de imagem para r-1 placa">
          <a:extLst>
            <a:ext uri="{FF2B5EF4-FFF2-40B4-BE49-F238E27FC236}">
              <a16:creationId xmlns:a16="http://schemas.microsoft.com/office/drawing/2014/main" id="{9250E7E0-5177-47B9-BE6C-60AB1F2C564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49" name="AutoShape 1" descr="Resultado de imagem para r-1 placa">
          <a:extLst>
            <a:ext uri="{FF2B5EF4-FFF2-40B4-BE49-F238E27FC236}">
              <a16:creationId xmlns:a16="http://schemas.microsoft.com/office/drawing/2014/main" id="{004E4510-8B04-4552-9364-B6A595C1C50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0" name="AutoShape 2" descr="Resultado de imagem para r-1 placa">
          <a:extLst>
            <a:ext uri="{FF2B5EF4-FFF2-40B4-BE49-F238E27FC236}">
              <a16:creationId xmlns:a16="http://schemas.microsoft.com/office/drawing/2014/main" id="{F82F6B5F-ABFC-4A83-9D6D-FA5C32AC4F8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1" name="AutoShape 1" descr="Resultado de imagem para r-1 placa">
          <a:extLst>
            <a:ext uri="{FF2B5EF4-FFF2-40B4-BE49-F238E27FC236}">
              <a16:creationId xmlns:a16="http://schemas.microsoft.com/office/drawing/2014/main" id="{C83A04DC-5CAB-4288-B146-81CCBAC989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2" name="AutoShape 2" descr="Resultado de imagem para r-1 placa">
          <a:extLst>
            <a:ext uri="{FF2B5EF4-FFF2-40B4-BE49-F238E27FC236}">
              <a16:creationId xmlns:a16="http://schemas.microsoft.com/office/drawing/2014/main" id="{420960DE-6E4B-4210-9C0E-C24249A3A2A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3" name="AutoShape 1" descr="Resultado de imagem para r-1 placa">
          <a:extLst>
            <a:ext uri="{FF2B5EF4-FFF2-40B4-BE49-F238E27FC236}">
              <a16:creationId xmlns:a16="http://schemas.microsoft.com/office/drawing/2014/main" id="{D8EBFF54-CDF6-457F-990B-09B7340813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4" name="AutoShape 2" descr="Resultado de imagem para r-1 placa">
          <a:extLst>
            <a:ext uri="{FF2B5EF4-FFF2-40B4-BE49-F238E27FC236}">
              <a16:creationId xmlns:a16="http://schemas.microsoft.com/office/drawing/2014/main" id="{3B050E07-5F92-4D15-B8AC-78228BBF1A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5" name="AutoShape 1" descr="Resultado de imagem para r-1 placa">
          <a:extLst>
            <a:ext uri="{FF2B5EF4-FFF2-40B4-BE49-F238E27FC236}">
              <a16:creationId xmlns:a16="http://schemas.microsoft.com/office/drawing/2014/main" id="{69DED2CC-800F-402E-9288-69BCDF6AB93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6" name="AutoShape 2" descr="Resultado de imagem para r-1 placa">
          <a:extLst>
            <a:ext uri="{FF2B5EF4-FFF2-40B4-BE49-F238E27FC236}">
              <a16:creationId xmlns:a16="http://schemas.microsoft.com/office/drawing/2014/main" id="{FC5B7D17-5994-4045-A24B-ACD4A847E7F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7" name="AutoShape 1" descr="Resultado de imagem para r-1 placa">
          <a:extLst>
            <a:ext uri="{FF2B5EF4-FFF2-40B4-BE49-F238E27FC236}">
              <a16:creationId xmlns:a16="http://schemas.microsoft.com/office/drawing/2014/main" id="{44C60598-8954-4A44-B271-0A12D762AFA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8" name="AutoShape 2" descr="Resultado de imagem para r-1 placa">
          <a:extLst>
            <a:ext uri="{FF2B5EF4-FFF2-40B4-BE49-F238E27FC236}">
              <a16:creationId xmlns:a16="http://schemas.microsoft.com/office/drawing/2014/main" id="{CE006FB2-DBF1-45A7-BA7F-01834F17AC8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59" name="AutoShape 1" descr="Resultado de imagem para r-1 placa">
          <a:extLst>
            <a:ext uri="{FF2B5EF4-FFF2-40B4-BE49-F238E27FC236}">
              <a16:creationId xmlns:a16="http://schemas.microsoft.com/office/drawing/2014/main" id="{68F65496-D9DC-4DC9-8A5E-C504436A00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0" name="AutoShape 2" descr="Resultado de imagem para r-1 placa">
          <a:extLst>
            <a:ext uri="{FF2B5EF4-FFF2-40B4-BE49-F238E27FC236}">
              <a16:creationId xmlns:a16="http://schemas.microsoft.com/office/drawing/2014/main" id="{3710154C-95C1-424C-8F1E-378C9A67290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1" name="AutoShape 1" descr="Resultado de imagem para r-1 placa">
          <a:extLst>
            <a:ext uri="{FF2B5EF4-FFF2-40B4-BE49-F238E27FC236}">
              <a16:creationId xmlns:a16="http://schemas.microsoft.com/office/drawing/2014/main" id="{932E0F61-8843-4941-BD1F-AFE073162F5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2" name="AutoShape 2" descr="Resultado de imagem para r-1 placa">
          <a:extLst>
            <a:ext uri="{FF2B5EF4-FFF2-40B4-BE49-F238E27FC236}">
              <a16:creationId xmlns:a16="http://schemas.microsoft.com/office/drawing/2014/main" id="{A41EAA0E-4B9F-4E68-8667-81568AF9CD3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3" name="AutoShape 1" descr="Resultado de imagem para r-1 placa">
          <a:extLst>
            <a:ext uri="{FF2B5EF4-FFF2-40B4-BE49-F238E27FC236}">
              <a16:creationId xmlns:a16="http://schemas.microsoft.com/office/drawing/2014/main" id="{5C84D1FF-FD15-425A-BEA6-61A8292304F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4" name="AutoShape 2" descr="Resultado de imagem para r-1 placa">
          <a:extLst>
            <a:ext uri="{FF2B5EF4-FFF2-40B4-BE49-F238E27FC236}">
              <a16:creationId xmlns:a16="http://schemas.microsoft.com/office/drawing/2014/main" id="{0CEC608F-2B34-49F6-B5EA-B9B29EFD683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5" name="AutoShape 1" descr="Resultado de imagem para r-1 placa">
          <a:extLst>
            <a:ext uri="{FF2B5EF4-FFF2-40B4-BE49-F238E27FC236}">
              <a16:creationId xmlns:a16="http://schemas.microsoft.com/office/drawing/2014/main" id="{FBF6F4C7-24C9-4B7F-B8D0-202820F69CA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6" name="AutoShape 2" descr="Resultado de imagem para r-1 placa">
          <a:extLst>
            <a:ext uri="{FF2B5EF4-FFF2-40B4-BE49-F238E27FC236}">
              <a16:creationId xmlns:a16="http://schemas.microsoft.com/office/drawing/2014/main" id="{AFE1EEDE-5D0D-49E8-94DF-950B8DA7338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7" name="AutoShape 1" descr="Resultado de imagem para r-1 placa">
          <a:extLst>
            <a:ext uri="{FF2B5EF4-FFF2-40B4-BE49-F238E27FC236}">
              <a16:creationId xmlns:a16="http://schemas.microsoft.com/office/drawing/2014/main" id="{1A60C000-0891-45EE-9322-C062E35C956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8" name="AutoShape 2" descr="Resultado de imagem para r-1 placa">
          <a:extLst>
            <a:ext uri="{FF2B5EF4-FFF2-40B4-BE49-F238E27FC236}">
              <a16:creationId xmlns:a16="http://schemas.microsoft.com/office/drawing/2014/main" id="{7B365751-2238-468F-9000-9D954140744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69" name="AutoShape 1" descr="Resultado de imagem para r-1 placa">
          <a:extLst>
            <a:ext uri="{FF2B5EF4-FFF2-40B4-BE49-F238E27FC236}">
              <a16:creationId xmlns:a16="http://schemas.microsoft.com/office/drawing/2014/main" id="{CB7EF52C-A5D4-4774-A06E-395BDE9552E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0" name="AutoShape 2" descr="Resultado de imagem para r-1 placa">
          <a:extLst>
            <a:ext uri="{FF2B5EF4-FFF2-40B4-BE49-F238E27FC236}">
              <a16:creationId xmlns:a16="http://schemas.microsoft.com/office/drawing/2014/main" id="{1B1157C3-C022-409E-94E7-43CF7EABFA1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1" name="AutoShape 1" descr="Resultado de imagem para r-1 placa">
          <a:extLst>
            <a:ext uri="{FF2B5EF4-FFF2-40B4-BE49-F238E27FC236}">
              <a16:creationId xmlns:a16="http://schemas.microsoft.com/office/drawing/2014/main" id="{2206F0AF-B0ED-4A8D-BF88-276E3919BC6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2" name="AutoShape 2" descr="Resultado de imagem para r-1 placa">
          <a:extLst>
            <a:ext uri="{FF2B5EF4-FFF2-40B4-BE49-F238E27FC236}">
              <a16:creationId xmlns:a16="http://schemas.microsoft.com/office/drawing/2014/main" id="{DE0F6583-4BEC-4500-8622-E5DAE552D17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3" name="AutoShape 1" descr="Resultado de imagem para r-1 placa">
          <a:extLst>
            <a:ext uri="{FF2B5EF4-FFF2-40B4-BE49-F238E27FC236}">
              <a16:creationId xmlns:a16="http://schemas.microsoft.com/office/drawing/2014/main" id="{B989E106-1B2E-4287-80F8-50E4D1498AC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4" name="AutoShape 2" descr="Resultado de imagem para r-1 placa">
          <a:extLst>
            <a:ext uri="{FF2B5EF4-FFF2-40B4-BE49-F238E27FC236}">
              <a16:creationId xmlns:a16="http://schemas.microsoft.com/office/drawing/2014/main" id="{16272F6C-19A4-4DE7-97DE-3F4395FD662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5" name="AutoShape 1" descr="Resultado de imagem para r-1 placa">
          <a:extLst>
            <a:ext uri="{FF2B5EF4-FFF2-40B4-BE49-F238E27FC236}">
              <a16:creationId xmlns:a16="http://schemas.microsoft.com/office/drawing/2014/main" id="{5AB76D4B-4D61-4289-9E26-BFBDF6A0600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6" name="AutoShape 2" descr="Resultado de imagem para r-1 placa">
          <a:extLst>
            <a:ext uri="{FF2B5EF4-FFF2-40B4-BE49-F238E27FC236}">
              <a16:creationId xmlns:a16="http://schemas.microsoft.com/office/drawing/2014/main" id="{84FEC42E-AFAB-4457-AD37-7B4958FEA1A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7" name="AutoShape 1" descr="Resultado de imagem para r-1 placa">
          <a:extLst>
            <a:ext uri="{FF2B5EF4-FFF2-40B4-BE49-F238E27FC236}">
              <a16:creationId xmlns:a16="http://schemas.microsoft.com/office/drawing/2014/main" id="{356809BF-A354-4A5E-887A-EBDBD903201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8" name="AutoShape 2" descr="Resultado de imagem para r-1 placa">
          <a:extLst>
            <a:ext uri="{FF2B5EF4-FFF2-40B4-BE49-F238E27FC236}">
              <a16:creationId xmlns:a16="http://schemas.microsoft.com/office/drawing/2014/main" id="{E2678F93-2D53-4949-88EA-76C70CB0074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79" name="AutoShape 1" descr="Resultado de imagem para r-1 placa">
          <a:extLst>
            <a:ext uri="{FF2B5EF4-FFF2-40B4-BE49-F238E27FC236}">
              <a16:creationId xmlns:a16="http://schemas.microsoft.com/office/drawing/2014/main" id="{574B1BB4-C063-47A5-BC70-12F31429843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0" name="AutoShape 2" descr="Resultado de imagem para r-1 placa">
          <a:extLst>
            <a:ext uri="{FF2B5EF4-FFF2-40B4-BE49-F238E27FC236}">
              <a16:creationId xmlns:a16="http://schemas.microsoft.com/office/drawing/2014/main" id="{BEE1AE35-618D-4B0B-900D-12588A27E5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1" name="AutoShape 1" descr="Resultado de imagem para r-1 placa">
          <a:extLst>
            <a:ext uri="{FF2B5EF4-FFF2-40B4-BE49-F238E27FC236}">
              <a16:creationId xmlns:a16="http://schemas.microsoft.com/office/drawing/2014/main" id="{E5D76F6F-BE80-4701-8B2D-28BE6AD362A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2" name="AutoShape 2" descr="Resultado de imagem para r-1 placa">
          <a:extLst>
            <a:ext uri="{FF2B5EF4-FFF2-40B4-BE49-F238E27FC236}">
              <a16:creationId xmlns:a16="http://schemas.microsoft.com/office/drawing/2014/main" id="{ED774749-FEDC-439C-A116-89B371F58E7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3" name="AutoShape 1" descr="Resultado de imagem para r-1 placa">
          <a:extLst>
            <a:ext uri="{FF2B5EF4-FFF2-40B4-BE49-F238E27FC236}">
              <a16:creationId xmlns:a16="http://schemas.microsoft.com/office/drawing/2014/main" id="{61FF27A4-727E-47D0-9D3B-CDAC55C5265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4" name="AutoShape 2" descr="Resultado de imagem para r-1 placa">
          <a:extLst>
            <a:ext uri="{FF2B5EF4-FFF2-40B4-BE49-F238E27FC236}">
              <a16:creationId xmlns:a16="http://schemas.microsoft.com/office/drawing/2014/main" id="{047AF7DA-BCEB-40EB-AED0-74F271A72CD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5" name="AutoShape 1" descr="Resultado de imagem para r-1 placa">
          <a:extLst>
            <a:ext uri="{FF2B5EF4-FFF2-40B4-BE49-F238E27FC236}">
              <a16:creationId xmlns:a16="http://schemas.microsoft.com/office/drawing/2014/main" id="{4CB7F096-443B-42CE-97B6-6774F2B42A0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6" name="AutoShape 2" descr="Resultado de imagem para r-1 placa">
          <a:extLst>
            <a:ext uri="{FF2B5EF4-FFF2-40B4-BE49-F238E27FC236}">
              <a16:creationId xmlns:a16="http://schemas.microsoft.com/office/drawing/2014/main" id="{7AB7ED81-F459-40A1-BF6C-3BCCF8105D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7" name="AutoShape 1" descr="Resultado de imagem para r-1 placa">
          <a:extLst>
            <a:ext uri="{FF2B5EF4-FFF2-40B4-BE49-F238E27FC236}">
              <a16:creationId xmlns:a16="http://schemas.microsoft.com/office/drawing/2014/main" id="{B5DB323A-1C00-4457-91FC-7975B368481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8" name="AutoShape 2" descr="Resultado de imagem para r-1 placa">
          <a:extLst>
            <a:ext uri="{FF2B5EF4-FFF2-40B4-BE49-F238E27FC236}">
              <a16:creationId xmlns:a16="http://schemas.microsoft.com/office/drawing/2014/main" id="{772E9E38-7DFB-4079-A937-15C25666AB1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89" name="AutoShape 1" descr="Resultado de imagem para r-1 placa">
          <a:extLst>
            <a:ext uri="{FF2B5EF4-FFF2-40B4-BE49-F238E27FC236}">
              <a16:creationId xmlns:a16="http://schemas.microsoft.com/office/drawing/2014/main" id="{D2934EF3-E420-4234-99B6-78792F787AD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0" name="AutoShape 2" descr="Resultado de imagem para r-1 placa">
          <a:extLst>
            <a:ext uri="{FF2B5EF4-FFF2-40B4-BE49-F238E27FC236}">
              <a16:creationId xmlns:a16="http://schemas.microsoft.com/office/drawing/2014/main" id="{4F9E2E66-49D7-4908-9412-F9E0BAE3D5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1" name="AutoShape 1" descr="Resultado de imagem para r-1 placa">
          <a:extLst>
            <a:ext uri="{FF2B5EF4-FFF2-40B4-BE49-F238E27FC236}">
              <a16:creationId xmlns:a16="http://schemas.microsoft.com/office/drawing/2014/main" id="{D5949D84-BA7A-4C53-A67B-1B2FEF56B8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2" name="AutoShape 2" descr="Resultado de imagem para r-1 placa">
          <a:extLst>
            <a:ext uri="{FF2B5EF4-FFF2-40B4-BE49-F238E27FC236}">
              <a16:creationId xmlns:a16="http://schemas.microsoft.com/office/drawing/2014/main" id="{07821D01-A5ED-425C-A4FE-182CA391EEA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3" name="AutoShape 1" descr="Resultado de imagem para r-1 placa">
          <a:extLst>
            <a:ext uri="{FF2B5EF4-FFF2-40B4-BE49-F238E27FC236}">
              <a16:creationId xmlns:a16="http://schemas.microsoft.com/office/drawing/2014/main" id="{A0BD26C9-AEC0-410F-93F7-49EC2150742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4" name="AutoShape 2" descr="Resultado de imagem para r-1 placa">
          <a:extLst>
            <a:ext uri="{FF2B5EF4-FFF2-40B4-BE49-F238E27FC236}">
              <a16:creationId xmlns:a16="http://schemas.microsoft.com/office/drawing/2014/main" id="{1599874C-8FB9-407B-974A-628D187E3AC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5" name="AutoShape 1" descr="Resultado de imagem para r-1 placa">
          <a:extLst>
            <a:ext uri="{FF2B5EF4-FFF2-40B4-BE49-F238E27FC236}">
              <a16:creationId xmlns:a16="http://schemas.microsoft.com/office/drawing/2014/main" id="{F684B492-685E-40C5-866D-76D484D7696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6" name="AutoShape 2" descr="Resultado de imagem para r-1 placa">
          <a:extLst>
            <a:ext uri="{FF2B5EF4-FFF2-40B4-BE49-F238E27FC236}">
              <a16:creationId xmlns:a16="http://schemas.microsoft.com/office/drawing/2014/main" id="{01AC67A7-7DE0-456B-B1EE-EA03518D8A9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7" name="AutoShape 1" descr="Resultado de imagem para r-1 placa">
          <a:extLst>
            <a:ext uri="{FF2B5EF4-FFF2-40B4-BE49-F238E27FC236}">
              <a16:creationId xmlns:a16="http://schemas.microsoft.com/office/drawing/2014/main" id="{D90BEB6C-6B6F-42CB-881E-19AA5D36561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8" name="AutoShape 2" descr="Resultado de imagem para r-1 placa">
          <a:extLst>
            <a:ext uri="{FF2B5EF4-FFF2-40B4-BE49-F238E27FC236}">
              <a16:creationId xmlns:a16="http://schemas.microsoft.com/office/drawing/2014/main" id="{B9FD7030-D315-49FB-A9E9-B8BC0B06A7E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599" name="AutoShape 1" descr="Resultado de imagem para r-1 placa">
          <a:extLst>
            <a:ext uri="{FF2B5EF4-FFF2-40B4-BE49-F238E27FC236}">
              <a16:creationId xmlns:a16="http://schemas.microsoft.com/office/drawing/2014/main" id="{018C76E2-93D7-4E6F-ADBB-38A90B93BA4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0" name="AutoShape 2" descr="Resultado de imagem para r-1 placa">
          <a:extLst>
            <a:ext uri="{FF2B5EF4-FFF2-40B4-BE49-F238E27FC236}">
              <a16:creationId xmlns:a16="http://schemas.microsoft.com/office/drawing/2014/main" id="{6426B077-8EF1-4F88-968B-B093C0A750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1" name="AutoShape 1" descr="Resultado de imagem para r-1 placa">
          <a:extLst>
            <a:ext uri="{FF2B5EF4-FFF2-40B4-BE49-F238E27FC236}">
              <a16:creationId xmlns:a16="http://schemas.microsoft.com/office/drawing/2014/main" id="{18B0CB1C-F774-44E3-BE7E-9E3494C5674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2" name="AutoShape 2" descr="Resultado de imagem para r-1 placa">
          <a:extLst>
            <a:ext uri="{FF2B5EF4-FFF2-40B4-BE49-F238E27FC236}">
              <a16:creationId xmlns:a16="http://schemas.microsoft.com/office/drawing/2014/main" id="{EA834763-BC93-45C7-B997-078A3430167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3" name="AutoShape 1" descr="Resultado de imagem para r-1 placa">
          <a:extLst>
            <a:ext uri="{FF2B5EF4-FFF2-40B4-BE49-F238E27FC236}">
              <a16:creationId xmlns:a16="http://schemas.microsoft.com/office/drawing/2014/main" id="{D8B101BF-C35C-4EAD-84D7-95EA090A04C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4" name="AutoShape 2" descr="Resultado de imagem para r-1 placa">
          <a:extLst>
            <a:ext uri="{FF2B5EF4-FFF2-40B4-BE49-F238E27FC236}">
              <a16:creationId xmlns:a16="http://schemas.microsoft.com/office/drawing/2014/main" id="{158593FB-4213-4B10-9DB6-247D1731D9C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5" name="AutoShape 1" descr="Resultado de imagem para r-1 placa">
          <a:extLst>
            <a:ext uri="{FF2B5EF4-FFF2-40B4-BE49-F238E27FC236}">
              <a16:creationId xmlns:a16="http://schemas.microsoft.com/office/drawing/2014/main" id="{4FA2EF84-4D6E-460F-91B8-A681C008481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6" name="AutoShape 2" descr="Resultado de imagem para r-1 placa">
          <a:extLst>
            <a:ext uri="{FF2B5EF4-FFF2-40B4-BE49-F238E27FC236}">
              <a16:creationId xmlns:a16="http://schemas.microsoft.com/office/drawing/2014/main" id="{3D641702-0CF9-4C1B-B33E-1B6370A95FA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7" name="AutoShape 1" descr="Resultado de imagem para r-1 placa">
          <a:extLst>
            <a:ext uri="{FF2B5EF4-FFF2-40B4-BE49-F238E27FC236}">
              <a16:creationId xmlns:a16="http://schemas.microsoft.com/office/drawing/2014/main" id="{5F0406CC-5914-4617-87E0-F1DEE5747F3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8" name="AutoShape 2" descr="Resultado de imagem para r-1 placa">
          <a:extLst>
            <a:ext uri="{FF2B5EF4-FFF2-40B4-BE49-F238E27FC236}">
              <a16:creationId xmlns:a16="http://schemas.microsoft.com/office/drawing/2014/main" id="{23842D33-545E-4082-A8C0-3FC1D0C65B6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09" name="AutoShape 1" descr="Resultado de imagem para r-1 placa">
          <a:extLst>
            <a:ext uri="{FF2B5EF4-FFF2-40B4-BE49-F238E27FC236}">
              <a16:creationId xmlns:a16="http://schemas.microsoft.com/office/drawing/2014/main" id="{E2EBEFF6-2C3C-4BBE-A6E8-D0131CE9FCA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0" name="AutoShape 2" descr="Resultado de imagem para r-1 placa">
          <a:extLst>
            <a:ext uri="{FF2B5EF4-FFF2-40B4-BE49-F238E27FC236}">
              <a16:creationId xmlns:a16="http://schemas.microsoft.com/office/drawing/2014/main" id="{78EF1B0C-3FB6-4719-BC31-BF2C84EDE0F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1" name="AutoShape 1" descr="Resultado de imagem para r-1 placa">
          <a:extLst>
            <a:ext uri="{FF2B5EF4-FFF2-40B4-BE49-F238E27FC236}">
              <a16:creationId xmlns:a16="http://schemas.microsoft.com/office/drawing/2014/main" id="{EEA1679F-8C0C-4A90-95B1-ED5D264D53E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2" name="AutoShape 2" descr="Resultado de imagem para r-1 placa">
          <a:extLst>
            <a:ext uri="{FF2B5EF4-FFF2-40B4-BE49-F238E27FC236}">
              <a16:creationId xmlns:a16="http://schemas.microsoft.com/office/drawing/2014/main" id="{48A2D04A-104C-48D9-B1F6-5A0FB9CD07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3" name="AutoShape 1" descr="Resultado de imagem para r-1 placa">
          <a:extLst>
            <a:ext uri="{FF2B5EF4-FFF2-40B4-BE49-F238E27FC236}">
              <a16:creationId xmlns:a16="http://schemas.microsoft.com/office/drawing/2014/main" id="{3242ABAA-D938-41E3-A48F-2838F7DBB3D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4" name="AutoShape 2" descr="Resultado de imagem para r-1 placa">
          <a:extLst>
            <a:ext uri="{FF2B5EF4-FFF2-40B4-BE49-F238E27FC236}">
              <a16:creationId xmlns:a16="http://schemas.microsoft.com/office/drawing/2014/main" id="{A72D6BEF-622B-46A9-9ABD-F19B4E7B692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5" name="AutoShape 1" descr="Resultado de imagem para r-1 placa">
          <a:extLst>
            <a:ext uri="{FF2B5EF4-FFF2-40B4-BE49-F238E27FC236}">
              <a16:creationId xmlns:a16="http://schemas.microsoft.com/office/drawing/2014/main" id="{F5A25850-1C3D-4952-AFE8-7860D96EF65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6" name="AutoShape 2" descr="Resultado de imagem para r-1 placa">
          <a:extLst>
            <a:ext uri="{FF2B5EF4-FFF2-40B4-BE49-F238E27FC236}">
              <a16:creationId xmlns:a16="http://schemas.microsoft.com/office/drawing/2014/main" id="{8DAC7D8A-AAC6-4C50-86CE-29995F9FF23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7" name="AutoShape 1" descr="Resultado de imagem para r-1 placa">
          <a:extLst>
            <a:ext uri="{FF2B5EF4-FFF2-40B4-BE49-F238E27FC236}">
              <a16:creationId xmlns:a16="http://schemas.microsoft.com/office/drawing/2014/main" id="{92D2CB89-DDCC-45FA-91F1-48BD7CE587A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8" name="AutoShape 2" descr="Resultado de imagem para r-1 placa">
          <a:extLst>
            <a:ext uri="{FF2B5EF4-FFF2-40B4-BE49-F238E27FC236}">
              <a16:creationId xmlns:a16="http://schemas.microsoft.com/office/drawing/2014/main" id="{C58648AE-DAD2-453C-B843-F34115BBF1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19" name="AutoShape 1" descr="Resultado de imagem para r-1 placa">
          <a:extLst>
            <a:ext uri="{FF2B5EF4-FFF2-40B4-BE49-F238E27FC236}">
              <a16:creationId xmlns:a16="http://schemas.microsoft.com/office/drawing/2014/main" id="{0552F199-F962-4B68-A926-829DC7A5337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0" name="AutoShape 2" descr="Resultado de imagem para r-1 placa">
          <a:extLst>
            <a:ext uri="{FF2B5EF4-FFF2-40B4-BE49-F238E27FC236}">
              <a16:creationId xmlns:a16="http://schemas.microsoft.com/office/drawing/2014/main" id="{DBE87771-1A98-47D3-8450-A5E5D69EEF8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1" name="AutoShape 1" descr="Resultado de imagem para r-1 placa">
          <a:extLst>
            <a:ext uri="{FF2B5EF4-FFF2-40B4-BE49-F238E27FC236}">
              <a16:creationId xmlns:a16="http://schemas.microsoft.com/office/drawing/2014/main" id="{0BF0C306-B85A-4A3A-B7E7-CA6D6385372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2" name="AutoShape 2" descr="Resultado de imagem para r-1 placa">
          <a:extLst>
            <a:ext uri="{FF2B5EF4-FFF2-40B4-BE49-F238E27FC236}">
              <a16:creationId xmlns:a16="http://schemas.microsoft.com/office/drawing/2014/main" id="{D57AAD7E-800A-4283-B234-0FAAB53BA99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3" name="AutoShape 1" descr="Resultado de imagem para r-1 placa">
          <a:extLst>
            <a:ext uri="{FF2B5EF4-FFF2-40B4-BE49-F238E27FC236}">
              <a16:creationId xmlns:a16="http://schemas.microsoft.com/office/drawing/2014/main" id="{75840284-4672-4979-A6A1-7BCC6BE2D9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4" name="AutoShape 2" descr="Resultado de imagem para r-1 placa">
          <a:extLst>
            <a:ext uri="{FF2B5EF4-FFF2-40B4-BE49-F238E27FC236}">
              <a16:creationId xmlns:a16="http://schemas.microsoft.com/office/drawing/2014/main" id="{F6564F42-C7F8-4334-A62F-0A88AD91E5C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5" name="AutoShape 1" descr="Resultado de imagem para r-1 placa">
          <a:extLst>
            <a:ext uri="{FF2B5EF4-FFF2-40B4-BE49-F238E27FC236}">
              <a16:creationId xmlns:a16="http://schemas.microsoft.com/office/drawing/2014/main" id="{02454D62-559F-4917-BBD7-62ECFA9AA53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6" name="AutoShape 2" descr="Resultado de imagem para r-1 placa">
          <a:extLst>
            <a:ext uri="{FF2B5EF4-FFF2-40B4-BE49-F238E27FC236}">
              <a16:creationId xmlns:a16="http://schemas.microsoft.com/office/drawing/2014/main" id="{187DAFEA-91DD-4532-85BC-07945FC47D2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7" name="AutoShape 1" descr="Resultado de imagem para r-1 placa">
          <a:extLst>
            <a:ext uri="{FF2B5EF4-FFF2-40B4-BE49-F238E27FC236}">
              <a16:creationId xmlns:a16="http://schemas.microsoft.com/office/drawing/2014/main" id="{4C262C14-A85E-4215-A052-A5D963077FE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8" name="AutoShape 2" descr="Resultado de imagem para r-1 placa">
          <a:extLst>
            <a:ext uri="{FF2B5EF4-FFF2-40B4-BE49-F238E27FC236}">
              <a16:creationId xmlns:a16="http://schemas.microsoft.com/office/drawing/2014/main" id="{AC909F5D-0F81-4BC3-B9BD-459E033692C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29" name="AutoShape 1" descr="Resultado de imagem para r-1 placa">
          <a:extLst>
            <a:ext uri="{FF2B5EF4-FFF2-40B4-BE49-F238E27FC236}">
              <a16:creationId xmlns:a16="http://schemas.microsoft.com/office/drawing/2014/main" id="{0D509528-6C57-41DC-83B3-211352C1292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0" name="AutoShape 2" descr="Resultado de imagem para r-1 placa">
          <a:extLst>
            <a:ext uri="{FF2B5EF4-FFF2-40B4-BE49-F238E27FC236}">
              <a16:creationId xmlns:a16="http://schemas.microsoft.com/office/drawing/2014/main" id="{D0B2C8E2-BE39-4EE8-B554-60E6B76C988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1" name="AutoShape 1" descr="Resultado de imagem para r-1 placa">
          <a:extLst>
            <a:ext uri="{FF2B5EF4-FFF2-40B4-BE49-F238E27FC236}">
              <a16:creationId xmlns:a16="http://schemas.microsoft.com/office/drawing/2014/main" id="{8987CEE6-C010-4BC1-85CD-FEFB09CD3C2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2" name="AutoShape 2" descr="Resultado de imagem para r-1 placa">
          <a:extLst>
            <a:ext uri="{FF2B5EF4-FFF2-40B4-BE49-F238E27FC236}">
              <a16:creationId xmlns:a16="http://schemas.microsoft.com/office/drawing/2014/main" id="{4C97476F-3863-44CD-A58B-330AEC724AD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3" name="AutoShape 1" descr="Resultado de imagem para r-1 placa">
          <a:extLst>
            <a:ext uri="{FF2B5EF4-FFF2-40B4-BE49-F238E27FC236}">
              <a16:creationId xmlns:a16="http://schemas.microsoft.com/office/drawing/2014/main" id="{50832656-E2E2-43F4-AC32-32140442DCA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4" name="AutoShape 2" descr="Resultado de imagem para r-1 placa">
          <a:extLst>
            <a:ext uri="{FF2B5EF4-FFF2-40B4-BE49-F238E27FC236}">
              <a16:creationId xmlns:a16="http://schemas.microsoft.com/office/drawing/2014/main" id="{19DEE1F9-CF9A-40B2-B693-4248FD020E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5" name="AutoShape 1" descr="Resultado de imagem para r-1 placa">
          <a:extLst>
            <a:ext uri="{FF2B5EF4-FFF2-40B4-BE49-F238E27FC236}">
              <a16:creationId xmlns:a16="http://schemas.microsoft.com/office/drawing/2014/main" id="{2EF2312B-0ED7-421D-AF12-E5D7F291B39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6" name="AutoShape 2" descr="Resultado de imagem para r-1 placa">
          <a:extLst>
            <a:ext uri="{FF2B5EF4-FFF2-40B4-BE49-F238E27FC236}">
              <a16:creationId xmlns:a16="http://schemas.microsoft.com/office/drawing/2014/main" id="{00A3C813-19BD-4CA3-9E3D-2CE6EC80DDB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7" name="AutoShape 1" descr="Resultado de imagem para r-1 placa">
          <a:extLst>
            <a:ext uri="{FF2B5EF4-FFF2-40B4-BE49-F238E27FC236}">
              <a16:creationId xmlns:a16="http://schemas.microsoft.com/office/drawing/2014/main" id="{DAB0901E-732A-4190-8F97-0DE6336ECC9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8" name="AutoShape 2" descr="Resultado de imagem para r-1 placa">
          <a:extLst>
            <a:ext uri="{FF2B5EF4-FFF2-40B4-BE49-F238E27FC236}">
              <a16:creationId xmlns:a16="http://schemas.microsoft.com/office/drawing/2014/main" id="{FCA944EA-F1CC-460E-B708-C9F6F4A495F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39" name="AutoShape 1" descr="Resultado de imagem para r-1 placa">
          <a:extLst>
            <a:ext uri="{FF2B5EF4-FFF2-40B4-BE49-F238E27FC236}">
              <a16:creationId xmlns:a16="http://schemas.microsoft.com/office/drawing/2014/main" id="{0FF21FC7-A684-4132-A081-61D458AA439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0" name="AutoShape 2" descr="Resultado de imagem para r-1 placa">
          <a:extLst>
            <a:ext uri="{FF2B5EF4-FFF2-40B4-BE49-F238E27FC236}">
              <a16:creationId xmlns:a16="http://schemas.microsoft.com/office/drawing/2014/main" id="{25C29B00-A4E6-4433-9E30-DE382F0496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1" name="AutoShape 1" descr="Resultado de imagem para r-1 placa">
          <a:extLst>
            <a:ext uri="{FF2B5EF4-FFF2-40B4-BE49-F238E27FC236}">
              <a16:creationId xmlns:a16="http://schemas.microsoft.com/office/drawing/2014/main" id="{416469D9-D7D8-47FB-A00E-1E115EE1EC9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2" name="AutoShape 2" descr="Resultado de imagem para r-1 placa">
          <a:extLst>
            <a:ext uri="{FF2B5EF4-FFF2-40B4-BE49-F238E27FC236}">
              <a16:creationId xmlns:a16="http://schemas.microsoft.com/office/drawing/2014/main" id="{7391601B-791D-4121-BAE8-252CC7414C5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3" name="AutoShape 1" descr="Resultado de imagem para r-1 placa">
          <a:extLst>
            <a:ext uri="{FF2B5EF4-FFF2-40B4-BE49-F238E27FC236}">
              <a16:creationId xmlns:a16="http://schemas.microsoft.com/office/drawing/2014/main" id="{CCF56B93-EABE-4F74-84B6-29C47A7AB46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4" name="AutoShape 2" descr="Resultado de imagem para r-1 placa">
          <a:extLst>
            <a:ext uri="{FF2B5EF4-FFF2-40B4-BE49-F238E27FC236}">
              <a16:creationId xmlns:a16="http://schemas.microsoft.com/office/drawing/2014/main" id="{18CB3994-9B49-46F2-B4B5-3485A7F63B7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5" name="AutoShape 1" descr="Resultado de imagem para r-1 placa">
          <a:extLst>
            <a:ext uri="{FF2B5EF4-FFF2-40B4-BE49-F238E27FC236}">
              <a16:creationId xmlns:a16="http://schemas.microsoft.com/office/drawing/2014/main" id="{CAABA2A4-9A9B-45EA-9BE2-CD64A607C8D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6" name="AutoShape 2" descr="Resultado de imagem para r-1 placa">
          <a:extLst>
            <a:ext uri="{FF2B5EF4-FFF2-40B4-BE49-F238E27FC236}">
              <a16:creationId xmlns:a16="http://schemas.microsoft.com/office/drawing/2014/main" id="{8A00B535-046C-412B-A934-3E257BA938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7" name="AutoShape 1" descr="Resultado de imagem para r-1 placa">
          <a:extLst>
            <a:ext uri="{FF2B5EF4-FFF2-40B4-BE49-F238E27FC236}">
              <a16:creationId xmlns:a16="http://schemas.microsoft.com/office/drawing/2014/main" id="{3FAD9592-742A-48F4-A167-7C23CB7DFF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8" name="AutoShape 2" descr="Resultado de imagem para r-1 placa">
          <a:extLst>
            <a:ext uri="{FF2B5EF4-FFF2-40B4-BE49-F238E27FC236}">
              <a16:creationId xmlns:a16="http://schemas.microsoft.com/office/drawing/2014/main" id="{9A033992-4A0B-4BFC-B3BE-D280B5A9965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49" name="AutoShape 1" descr="Resultado de imagem para r-1 placa">
          <a:extLst>
            <a:ext uri="{FF2B5EF4-FFF2-40B4-BE49-F238E27FC236}">
              <a16:creationId xmlns:a16="http://schemas.microsoft.com/office/drawing/2014/main" id="{AD168E49-09AA-4A2B-AB73-5D127222598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0" name="AutoShape 2" descr="Resultado de imagem para r-1 placa">
          <a:extLst>
            <a:ext uri="{FF2B5EF4-FFF2-40B4-BE49-F238E27FC236}">
              <a16:creationId xmlns:a16="http://schemas.microsoft.com/office/drawing/2014/main" id="{36FEC298-A8E0-4DDA-A0A7-F01FE6FF072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1" name="AutoShape 1" descr="Resultado de imagem para r-1 placa">
          <a:extLst>
            <a:ext uri="{FF2B5EF4-FFF2-40B4-BE49-F238E27FC236}">
              <a16:creationId xmlns:a16="http://schemas.microsoft.com/office/drawing/2014/main" id="{3EE1DF0A-53A8-4734-8217-D5A94C3A08E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2" name="AutoShape 2" descr="Resultado de imagem para r-1 placa">
          <a:extLst>
            <a:ext uri="{FF2B5EF4-FFF2-40B4-BE49-F238E27FC236}">
              <a16:creationId xmlns:a16="http://schemas.microsoft.com/office/drawing/2014/main" id="{9976D4FA-55F1-4AC8-91FB-8CAE769F946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3" name="AutoShape 1" descr="Resultado de imagem para r-1 placa">
          <a:extLst>
            <a:ext uri="{FF2B5EF4-FFF2-40B4-BE49-F238E27FC236}">
              <a16:creationId xmlns:a16="http://schemas.microsoft.com/office/drawing/2014/main" id="{97AAC2EE-DA70-4734-9E43-1A908345B2A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4" name="AutoShape 2" descr="Resultado de imagem para r-1 placa">
          <a:extLst>
            <a:ext uri="{FF2B5EF4-FFF2-40B4-BE49-F238E27FC236}">
              <a16:creationId xmlns:a16="http://schemas.microsoft.com/office/drawing/2014/main" id="{21A9A98B-F6B3-4419-82A6-68C7CC22536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5" name="AutoShape 1" descr="Resultado de imagem para r-1 placa">
          <a:extLst>
            <a:ext uri="{FF2B5EF4-FFF2-40B4-BE49-F238E27FC236}">
              <a16:creationId xmlns:a16="http://schemas.microsoft.com/office/drawing/2014/main" id="{02C67009-A30E-4879-9C40-08AD15E48CC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6" name="AutoShape 2" descr="Resultado de imagem para r-1 placa">
          <a:extLst>
            <a:ext uri="{FF2B5EF4-FFF2-40B4-BE49-F238E27FC236}">
              <a16:creationId xmlns:a16="http://schemas.microsoft.com/office/drawing/2014/main" id="{E44CDB91-19C7-4C3F-B0AB-CAF651FDEDB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7" name="AutoShape 1" descr="Resultado de imagem para r-1 placa">
          <a:extLst>
            <a:ext uri="{FF2B5EF4-FFF2-40B4-BE49-F238E27FC236}">
              <a16:creationId xmlns:a16="http://schemas.microsoft.com/office/drawing/2014/main" id="{3222738C-50DC-4B6F-8C8F-4CFD751208B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8" name="AutoShape 2" descr="Resultado de imagem para r-1 placa">
          <a:extLst>
            <a:ext uri="{FF2B5EF4-FFF2-40B4-BE49-F238E27FC236}">
              <a16:creationId xmlns:a16="http://schemas.microsoft.com/office/drawing/2014/main" id="{7DCDBECE-777E-4899-B29E-6D851191B19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59" name="AutoShape 1" descr="Resultado de imagem para r-1 placa">
          <a:extLst>
            <a:ext uri="{FF2B5EF4-FFF2-40B4-BE49-F238E27FC236}">
              <a16:creationId xmlns:a16="http://schemas.microsoft.com/office/drawing/2014/main" id="{8964F14E-33AF-4E3E-B1BC-0F46CEB4CCF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0" name="AutoShape 2" descr="Resultado de imagem para r-1 placa">
          <a:extLst>
            <a:ext uri="{FF2B5EF4-FFF2-40B4-BE49-F238E27FC236}">
              <a16:creationId xmlns:a16="http://schemas.microsoft.com/office/drawing/2014/main" id="{F7D06953-C24A-46AD-BA8F-6B6FEC2F3EA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1" name="AutoShape 1" descr="Resultado de imagem para r-1 placa">
          <a:extLst>
            <a:ext uri="{FF2B5EF4-FFF2-40B4-BE49-F238E27FC236}">
              <a16:creationId xmlns:a16="http://schemas.microsoft.com/office/drawing/2014/main" id="{DE7F980D-E584-461D-83FC-414405331CF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2" name="AutoShape 2" descr="Resultado de imagem para r-1 placa">
          <a:extLst>
            <a:ext uri="{FF2B5EF4-FFF2-40B4-BE49-F238E27FC236}">
              <a16:creationId xmlns:a16="http://schemas.microsoft.com/office/drawing/2014/main" id="{10D23CDA-C925-4526-A251-6B44BFD3C0D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3" name="AutoShape 1" descr="Resultado de imagem para r-1 placa">
          <a:extLst>
            <a:ext uri="{FF2B5EF4-FFF2-40B4-BE49-F238E27FC236}">
              <a16:creationId xmlns:a16="http://schemas.microsoft.com/office/drawing/2014/main" id="{62BD359B-61CC-427F-9788-9AE96390417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4" name="AutoShape 2" descr="Resultado de imagem para r-1 placa">
          <a:extLst>
            <a:ext uri="{FF2B5EF4-FFF2-40B4-BE49-F238E27FC236}">
              <a16:creationId xmlns:a16="http://schemas.microsoft.com/office/drawing/2014/main" id="{E6630D5E-6EB3-4AAA-BF9E-B6891D60BE6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5" name="AutoShape 1" descr="Resultado de imagem para r-1 placa">
          <a:extLst>
            <a:ext uri="{FF2B5EF4-FFF2-40B4-BE49-F238E27FC236}">
              <a16:creationId xmlns:a16="http://schemas.microsoft.com/office/drawing/2014/main" id="{5D32181A-928E-4530-A97C-BF5448D7DD6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6" name="AutoShape 2" descr="Resultado de imagem para r-1 placa">
          <a:extLst>
            <a:ext uri="{FF2B5EF4-FFF2-40B4-BE49-F238E27FC236}">
              <a16:creationId xmlns:a16="http://schemas.microsoft.com/office/drawing/2014/main" id="{57DB090A-E989-4BB0-A0E3-89219608D4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7" name="AutoShape 1" descr="Resultado de imagem para r-1 placa">
          <a:extLst>
            <a:ext uri="{FF2B5EF4-FFF2-40B4-BE49-F238E27FC236}">
              <a16:creationId xmlns:a16="http://schemas.microsoft.com/office/drawing/2014/main" id="{7FCE731E-3D59-425D-A3D4-FFFE0318688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8" name="AutoShape 2" descr="Resultado de imagem para r-1 placa">
          <a:extLst>
            <a:ext uri="{FF2B5EF4-FFF2-40B4-BE49-F238E27FC236}">
              <a16:creationId xmlns:a16="http://schemas.microsoft.com/office/drawing/2014/main" id="{A4931CAB-4DA5-42D3-9588-0F6C1009403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69" name="AutoShape 1" descr="Resultado de imagem para r-1 placa">
          <a:extLst>
            <a:ext uri="{FF2B5EF4-FFF2-40B4-BE49-F238E27FC236}">
              <a16:creationId xmlns:a16="http://schemas.microsoft.com/office/drawing/2014/main" id="{75A3C21C-DC9C-4901-A3C4-295426A5A2E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0" name="AutoShape 2" descr="Resultado de imagem para r-1 placa">
          <a:extLst>
            <a:ext uri="{FF2B5EF4-FFF2-40B4-BE49-F238E27FC236}">
              <a16:creationId xmlns:a16="http://schemas.microsoft.com/office/drawing/2014/main" id="{68CA80BE-FE73-49BB-81CB-57FD14CCD07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1" name="AutoShape 1" descr="Resultado de imagem para r-1 placa">
          <a:extLst>
            <a:ext uri="{FF2B5EF4-FFF2-40B4-BE49-F238E27FC236}">
              <a16:creationId xmlns:a16="http://schemas.microsoft.com/office/drawing/2014/main" id="{0E927AEE-D72F-4FF0-A2C6-D2F8EF2B97A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2" name="AutoShape 2" descr="Resultado de imagem para r-1 placa">
          <a:extLst>
            <a:ext uri="{FF2B5EF4-FFF2-40B4-BE49-F238E27FC236}">
              <a16:creationId xmlns:a16="http://schemas.microsoft.com/office/drawing/2014/main" id="{74DB0159-8EA9-47F7-831E-81317AA9EC9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3" name="AutoShape 1" descr="Resultado de imagem para r-1 placa">
          <a:extLst>
            <a:ext uri="{FF2B5EF4-FFF2-40B4-BE49-F238E27FC236}">
              <a16:creationId xmlns:a16="http://schemas.microsoft.com/office/drawing/2014/main" id="{0E552277-6AF2-4862-B89F-484E9E8AAD0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4" name="AutoShape 2" descr="Resultado de imagem para r-1 placa">
          <a:extLst>
            <a:ext uri="{FF2B5EF4-FFF2-40B4-BE49-F238E27FC236}">
              <a16:creationId xmlns:a16="http://schemas.microsoft.com/office/drawing/2014/main" id="{974C496C-CDFC-483A-985C-83DA0BC4994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5" name="AutoShape 1" descr="Resultado de imagem para r-1 placa">
          <a:extLst>
            <a:ext uri="{FF2B5EF4-FFF2-40B4-BE49-F238E27FC236}">
              <a16:creationId xmlns:a16="http://schemas.microsoft.com/office/drawing/2014/main" id="{1D91F019-5080-4F76-A10E-33A674C477C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6" name="AutoShape 2" descr="Resultado de imagem para r-1 placa">
          <a:extLst>
            <a:ext uri="{FF2B5EF4-FFF2-40B4-BE49-F238E27FC236}">
              <a16:creationId xmlns:a16="http://schemas.microsoft.com/office/drawing/2014/main" id="{7F5EADB8-EAED-4240-85ED-AAD75A038CC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7" name="AutoShape 1" descr="Resultado de imagem para r-1 placa">
          <a:extLst>
            <a:ext uri="{FF2B5EF4-FFF2-40B4-BE49-F238E27FC236}">
              <a16:creationId xmlns:a16="http://schemas.microsoft.com/office/drawing/2014/main" id="{2B97E274-88D8-4A33-AEFA-FF0972B3441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8" name="AutoShape 2" descr="Resultado de imagem para r-1 placa">
          <a:extLst>
            <a:ext uri="{FF2B5EF4-FFF2-40B4-BE49-F238E27FC236}">
              <a16:creationId xmlns:a16="http://schemas.microsoft.com/office/drawing/2014/main" id="{75C435EC-AD77-467A-B8B3-63088E907B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79" name="AutoShape 1" descr="Resultado de imagem para r-1 placa">
          <a:extLst>
            <a:ext uri="{FF2B5EF4-FFF2-40B4-BE49-F238E27FC236}">
              <a16:creationId xmlns:a16="http://schemas.microsoft.com/office/drawing/2014/main" id="{6C6CE0F0-4D9E-452E-B6E8-59CD1963B6E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0" name="AutoShape 2" descr="Resultado de imagem para r-1 placa">
          <a:extLst>
            <a:ext uri="{FF2B5EF4-FFF2-40B4-BE49-F238E27FC236}">
              <a16:creationId xmlns:a16="http://schemas.microsoft.com/office/drawing/2014/main" id="{D7C4C05D-F38A-4273-AEAE-13117D4122F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1" name="AutoShape 1" descr="Resultado de imagem para r-1 placa">
          <a:extLst>
            <a:ext uri="{FF2B5EF4-FFF2-40B4-BE49-F238E27FC236}">
              <a16:creationId xmlns:a16="http://schemas.microsoft.com/office/drawing/2014/main" id="{463B93FB-840C-49B7-AFDD-5041AD53848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2" name="AutoShape 2" descr="Resultado de imagem para r-1 placa">
          <a:extLst>
            <a:ext uri="{FF2B5EF4-FFF2-40B4-BE49-F238E27FC236}">
              <a16:creationId xmlns:a16="http://schemas.microsoft.com/office/drawing/2014/main" id="{2609D635-DC03-4B25-B63D-1D71CB6D6BC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3" name="AutoShape 1" descr="Resultado de imagem para r-1 placa">
          <a:extLst>
            <a:ext uri="{FF2B5EF4-FFF2-40B4-BE49-F238E27FC236}">
              <a16:creationId xmlns:a16="http://schemas.microsoft.com/office/drawing/2014/main" id="{3A167E6D-E624-4C5D-B848-26817B2510C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4" name="AutoShape 2" descr="Resultado de imagem para r-1 placa">
          <a:extLst>
            <a:ext uri="{FF2B5EF4-FFF2-40B4-BE49-F238E27FC236}">
              <a16:creationId xmlns:a16="http://schemas.microsoft.com/office/drawing/2014/main" id="{7169A4C3-E072-4CEE-8DB2-EF71F642208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5" name="AutoShape 1" descr="Resultado de imagem para r-1 placa">
          <a:extLst>
            <a:ext uri="{FF2B5EF4-FFF2-40B4-BE49-F238E27FC236}">
              <a16:creationId xmlns:a16="http://schemas.microsoft.com/office/drawing/2014/main" id="{8C8BC088-A570-4F6A-B880-9C620180CBA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6" name="AutoShape 2" descr="Resultado de imagem para r-1 placa">
          <a:extLst>
            <a:ext uri="{FF2B5EF4-FFF2-40B4-BE49-F238E27FC236}">
              <a16:creationId xmlns:a16="http://schemas.microsoft.com/office/drawing/2014/main" id="{887E88C4-0549-46D4-9938-86EAFFD13E2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7" name="AutoShape 1" descr="Resultado de imagem para r-1 placa">
          <a:extLst>
            <a:ext uri="{FF2B5EF4-FFF2-40B4-BE49-F238E27FC236}">
              <a16:creationId xmlns:a16="http://schemas.microsoft.com/office/drawing/2014/main" id="{0AB869D3-3C59-4708-A79B-D8F04566F44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8" name="AutoShape 2" descr="Resultado de imagem para r-1 placa">
          <a:extLst>
            <a:ext uri="{FF2B5EF4-FFF2-40B4-BE49-F238E27FC236}">
              <a16:creationId xmlns:a16="http://schemas.microsoft.com/office/drawing/2014/main" id="{58AB5201-5D34-41D0-A193-3FE6E051B3C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89" name="AutoShape 1" descr="Resultado de imagem para r-1 placa">
          <a:extLst>
            <a:ext uri="{FF2B5EF4-FFF2-40B4-BE49-F238E27FC236}">
              <a16:creationId xmlns:a16="http://schemas.microsoft.com/office/drawing/2014/main" id="{C09FB40D-ACFC-4740-AA23-2817E5CF5AD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0" name="AutoShape 2" descr="Resultado de imagem para r-1 placa">
          <a:extLst>
            <a:ext uri="{FF2B5EF4-FFF2-40B4-BE49-F238E27FC236}">
              <a16:creationId xmlns:a16="http://schemas.microsoft.com/office/drawing/2014/main" id="{4EE22C97-9A2E-444F-B4D8-7EDAC406E73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1" name="AutoShape 1" descr="Resultado de imagem para r-1 placa">
          <a:extLst>
            <a:ext uri="{FF2B5EF4-FFF2-40B4-BE49-F238E27FC236}">
              <a16:creationId xmlns:a16="http://schemas.microsoft.com/office/drawing/2014/main" id="{1720DB65-FA32-4D9D-B268-94462D10845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2" name="AutoShape 2" descr="Resultado de imagem para r-1 placa">
          <a:extLst>
            <a:ext uri="{FF2B5EF4-FFF2-40B4-BE49-F238E27FC236}">
              <a16:creationId xmlns:a16="http://schemas.microsoft.com/office/drawing/2014/main" id="{91C84E15-9593-4D1E-B1C2-05C3570B030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3" name="AutoShape 1" descr="Resultado de imagem para r-1 placa">
          <a:extLst>
            <a:ext uri="{FF2B5EF4-FFF2-40B4-BE49-F238E27FC236}">
              <a16:creationId xmlns:a16="http://schemas.microsoft.com/office/drawing/2014/main" id="{E3D37072-4316-445C-AE4D-3A449AD4D11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4" name="AutoShape 2" descr="Resultado de imagem para r-1 placa">
          <a:extLst>
            <a:ext uri="{FF2B5EF4-FFF2-40B4-BE49-F238E27FC236}">
              <a16:creationId xmlns:a16="http://schemas.microsoft.com/office/drawing/2014/main" id="{18A3484C-7C01-46FB-B5B5-3FA885A7FE7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5" name="AutoShape 1" descr="Resultado de imagem para r-1 placa">
          <a:extLst>
            <a:ext uri="{FF2B5EF4-FFF2-40B4-BE49-F238E27FC236}">
              <a16:creationId xmlns:a16="http://schemas.microsoft.com/office/drawing/2014/main" id="{F1C5DE7C-10B9-4BE8-977D-D23EC717603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6" name="AutoShape 2" descr="Resultado de imagem para r-1 placa">
          <a:extLst>
            <a:ext uri="{FF2B5EF4-FFF2-40B4-BE49-F238E27FC236}">
              <a16:creationId xmlns:a16="http://schemas.microsoft.com/office/drawing/2014/main" id="{E578D79D-9680-4B0B-BAC2-ABA49B3A89A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7" name="AutoShape 1" descr="Resultado de imagem para r-1 placa">
          <a:extLst>
            <a:ext uri="{FF2B5EF4-FFF2-40B4-BE49-F238E27FC236}">
              <a16:creationId xmlns:a16="http://schemas.microsoft.com/office/drawing/2014/main" id="{30B49868-19A4-4C05-B2FD-46DAE476B05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8" name="AutoShape 2" descr="Resultado de imagem para r-1 placa">
          <a:extLst>
            <a:ext uri="{FF2B5EF4-FFF2-40B4-BE49-F238E27FC236}">
              <a16:creationId xmlns:a16="http://schemas.microsoft.com/office/drawing/2014/main" id="{7E513906-4590-418E-BD87-86CBF96A4AD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699" name="AutoShape 1" descr="Resultado de imagem para r-1 placa">
          <a:extLst>
            <a:ext uri="{FF2B5EF4-FFF2-40B4-BE49-F238E27FC236}">
              <a16:creationId xmlns:a16="http://schemas.microsoft.com/office/drawing/2014/main" id="{11E3A1B4-0DB9-4D32-8A7C-01863FFA627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0" name="AutoShape 2" descr="Resultado de imagem para r-1 placa">
          <a:extLst>
            <a:ext uri="{FF2B5EF4-FFF2-40B4-BE49-F238E27FC236}">
              <a16:creationId xmlns:a16="http://schemas.microsoft.com/office/drawing/2014/main" id="{AD655B4E-2F95-4879-A3E5-1FDAA4EED00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1" name="AutoShape 1" descr="Resultado de imagem para r-1 placa">
          <a:extLst>
            <a:ext uri="{FF2B5EF4-FFF2-40B4-BE49-F238E27FC236}">
              <a16:creationId xmlns:a16="http://schemas.microsoft.com/office/drawing/2014/main" id="{FF6BF054-C181-4A94-A8BB-0D63EB2D817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2" name="AutoShape 2" descr="Resultado de imagem para r-1 placa">
          <a:extLst>
            <a:ext uri="{FF2B5EF4-FFF2-40B4-BE49-F238E27FC236}">
              <a16:creationId xmlns:a16="http://schemas.microsoft.com/office/drawing/2014/main" id="{0757FBBD-5B17-40D7-91C3-108B246B082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3" name="AutoShape 1" descr="Resultado de imagem para r-1 placa">
          <a:extLst>
            <a:ext uri="{FF2B5EF4-FFF2-40B4-BE49-F238E27FC236}">
              <a16:creationId xmlns:a16="http://schemas.microsoft.com/office/drawing/2014/main" id="{5DF6ACEC-D4B9-4D1C-961E-63632E6E24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4" name="AutoShape 2" descr="Resultado de imagem para r-1 placa">
          <a:extLst>
            <a:ext uri="{FF2B5EF4-FFF2-40B4-BE49-F238E27FC236}">
              <a16:creationId xmlns:a16="http://schemas.microsoft.com/office/drawing/2014/main" id="{F97C01D4-15DE-4043-9549-F2B375B218C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5" name="AutoShape 1" descr="Resultado de imagem para r-1 placa">
          <a:extLst>
            <a:ext uri="{FF2B5EF4-FFF2-40B4-BE49-F238E27FC236}">
              <a16:creationId xmlns:a16="http://schemas.microsoft.com/office/drawing/2014/main" id="{8172DC05-0527-4FEE-BBD5-EE7D05EC311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6" name="AutoShape 2" descr="Resultado de imagem para r-1 placa">
          <a:extLst>
            <a:ext uri="{FF2B5EF4-FFF2-40B4-BE49-F238E27FC236}">
              <a16:creationId xmlns:a16="http://schemas.microsoft.com/office/drawing/2014/main" id="{E7A8BB7D-BC6E-42C9-8197-30389036517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7" name="AutoShape 1" descr="Resultado de imagem para r-1 placa">
          <a:extLst>
            <a:ext uri="{FF2B5EF4-FFF2-40B4-BE49-F238E27FC236}">
              <a16:creationId xmlns:a16="http://schemas.microsoft.com/office/drawing/2014/main" id="{E4AC5FD4-60EA-45E0-8C73-42A76869D2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8" name="AutoShape 2" descr="Resultado de imagem para r-1 placa">
          <a:extLst>
            <a:ext uri="{FF2B5EF4-FFF2-40B4-BE49-F238E27FC236}">
              <a16:creationId xmlns:a16="http://schemas.microsoft.com/office/drawing/2014/main" id="{12726640-C2A6-4D5C-A5AD-3B4FCB26EED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09" name="AutoShape 1" descr="Resultado de imagem para r-1 placa">
          <a:extLst>
            <a:ext uri="{FF2B5EF4-FFF2-40B4-BE49-F238E27FC236}">
              <a16:creationId xmlns:a16="http://schemas.microsoft.com/office/drawing/2014/main" id="{1943A6A5-6D75-4A7F-AE25-18300385245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0" name="AutoShape 2" descr="Resultado de imagem para r-1 placa">
          <a:extLst>
            <a:ext uri="{FF2B5EF4-FFF2-40B4-BE49-F238E27FC236}">
              <a16:creationId xmlns:a16="http://schemas.microsoft.com/office/drawing/2014/main" id="{1557D3F6-568C-438A-A68A-4E8BC795110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1" name="AutoShape 1" descr="Resultado de imagem para r-1 placa">
          <a:extLst>
            <a:ext uri="{FF2B5EF4-FFF2-40B4-BE49-F238E27FC236}">
              <a16:creationId xmlns:a16="http://schemas.microsoft.com/office/drawing/2014/main" id="{C89B07C4-CD98-4F69-96E8-CA22D97E2C3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2" name="AutoShape 2" descr="Resultado de imagem para r-1 placa">
          <a:extLst>
            <a:ext uri="{FF2B5EF4-FFF2-40B4-BE49-F238E27FC236}">
              <a16:creationId xmlns:a16="http://schemas.microsoft.com/office/drawing/2014/main" id="{FB47E407-2EA6-4B98-B1E0-AAA81388598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3" name="AutoShape 1" descr="Resultado de imagem para r-1 placa">
          <a:extLst>
            <a:ext uri="{FF2B5EF4-FFF2-40B4-BE49-F238E27FC236}">
              <a16:creationId xmlns:a16="http://schemas.microsoft.com/office/drawing/2014/main" id="{5174F58C-97A9-4852-AC48-AE7707D1BC5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4" name="AutoShape 2" descr="Resultado de imagem para r-1 placa">
          <a:extLst>
            <a:ext uri="{FF2B5EF4-FFF2-40B4-BE49-F238E27FC236}">
              <a16:creationId xmlns:a16="http://schemas.microsoft.com/office/drawing/2014/main" id="{78071ADA-3BCD-43DA-85B0-623C3A6C134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5" name="AutoShape 1" descr="Resultado de imagem para r-1 placa">
          <a:extLst>
            <a:ext uri="{FF2B5EF4-FFF2-40B4-BE49-F238E27FC236}">
              <a16:creationId xmlns:a16="http://schemas.microsoft.com/office/drawing/2014/main" id="{80266DA1-57B5-47B5-8FD5-D5C798D945B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6" name="AutoShape 2" descr="Resultado de imagem para r-1 placa">
          <a:extLst>
            <a:ext uri="{FF2B5EF4-FFF2-40B4-BE49-F238E27FC236}">
              <a16:creationId xmlns:a16="http://schemas.microsoft.com/office/drawing/2014/main" id="{F5E5152B-058E-4BE9-928F-76A3047EAA0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7" name="AutoShape 1" descr="Resultado de imagem para r-1 placa">
          <a:extLst>
            <a:ext uri="{FF2B5EF4-FFF2-40B4-BE49-F238E27FC236}">
              <a16:creationId xmlns:a16="http://schemas.microsoft.com/office/drawing/2014/main" id="{9F9033EB-46F4-4459-996B-AB78AFD0B76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8" name="AutoShape 2" descr="Resultado de imagem para r-1 placa">
          <a:extLst>
            <a:ext uri="{FF2B5EF4-FFF2-40B4-BE49-F238E27FC236}">
              <a16:creationId xmlns:a16="http://schemas.microsoft.com/office/drawing/2014/main" id="{5246D527-1694-4969-90B6-0FE3C961B6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19" name="AutoShape 1" descr="Resultado de imagem para r-1 placa">
          <a:extLst>
            <a:ext uri="{FF2B5EF4-FFF2-40B4-BE49-F238E27FC236}">
              <a16:creationId xmlns:a16="http://schemas.microsoft.com/office/drawing/2014/main" id="{54DE61FD-55BE-41BD-BB1B-3580151784C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0" name="AutoShape 2" descr="Resultado de imagem para r-1 placa">
          <a:extLst>
            <a:ext uri="{FF2B5EF4-FFF2-40B4-BE49-F238E27FC236}">
              <a16:creationId xmlns:a16="http://schemas.microsoft.com/office/drawing/2014/main" id="{0841E504-146F-4412-90BC-1BF48C8092E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1" name="AutoShape 1" descr="Resultado de imagem para r-1 placa">
          <a:extLst>
            <a:ext uri="{FF2B5EF4-FFF2-40B4-BE49-F238E27FC236}">
              <a16:creationId xmlns:a16="http://schemas.microsoft.com/office/drawing/2014/main" id="{2EBACF20-7344-476D-957E-43958C9867E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2" name="AutoShape 2" descr="Resultado de imagem para r-1 placa">
          <a:extLst>
            <a:ext uri="{FF2B5EF4-FFF2-40B4-BE49-F238E27FC236}">
              <a16:creationId xmlns:a16="http://schemas.microsoft.com/office/drawing/2014/main" id="{BD9FC480-CCE1-492A-961A-1BBA5E410F7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3" name="AutoShape 1" descr="Resultado de imagem para r-1 placa">
          <a:extLst>
            <a:ext uri="{FF2B5EF4-FFF2-40B4-BE49-F238E27FC236}">
              <a16:creationId xmlns:a16="http://schemas.microsoft.com/office/drawing/2014/main" id="{763AFAB7-E984-48C6-ACF4-2678E991C75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4" name="AutoShape 2" descr="Resultado de imagem para r-1 placa">
          <a:extLst>
            <a:ext uri="{FF2B5EF4-FFF2-40B4-BE49-F238E27FC236}">
              <a16:creationId xmlns:a16="http://schemas.microsoft.com/office/drawing/2014/main" id="{7D8D27E3-9869-4FB9-BCFE-B0EB1BDD985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5" name="AutoShape 1" descr="Resultado de imagem para r-1 placa">
          <a:extLst>
            <a:ext uri="{FF2B5EF4-FFF2-40B4-BE49-F238E27FC236}">
              <a16:creationId xmlns:a16="http://schemas.microsoft.com/office/drawing/2014/main" id="{59EB2859-165C-4B33-9A6C-4BD5D224835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6" name="AutoShape 2" descr="Resultado de imagem para r-1 placa">
          <a:extLst>
            <a:ext uri="{FF2B5EF4-FFF2-40B4-BE49-F238E27FC236}">
              <a16:creationId xmlns:a16="http://schemas.microsoft.com/office/drawing/2014/main" id="{B426B542-1CFB-487B-8C78-1B846E94272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7" name="AutoShape 1" descr="Resultado de imagem para r-1 placa">
          <a:extLst>
            <a:ext uri="{FF2B5EF4-FFF2-40B4-BE49-F238E27FC236}">
              <a16:creationId xmlns:a16="http://schemas.microsoft.com/office/drawing/2014/main" id="{9FD1B6FE-2E19-4AEA-BC46-9545E80FC9B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8" name="AutoShape 2" descr="Resultado de imagem para r-1 placa">
          <a:extLst>
            <a:ext uri="{FF2B5EF4-FFF2-40B4-BE49-F238E27FC236}">
              <a16:creationId xmlns:a16="http://schemas.microsoft.com/office/drawing/2014/main" id="{64CF2E55-6FAE-4ED8-808A-44CBBB5E202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29" name="AutoShape 1" descr="Resultado de imagem para r-1 placa">
          <a:extLst>
            <a:ext uri="{FF2B5EF4-FFF2-40B4-BE49-F238E27FC236}">
              <a16:creationId xmlns:a16="http://schemas.microsoft.com/office/drawing/2014/main" id="{A26ED445-8BA3-404A-99BD-B2D3304B0BB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0" name="AutoShape 2" descr="Resultado de imagem para r-1 placa">
          <a:extLst>
            <a:ext uri="{FF2B5EF4-FFF2-40B4-BE49-F238E27FC236}">
              <a16:creationId xmlns:a16="http://schemas.microsoft.com/office/drawing/2014/main" id="{38A0ACDE-B22D-4523-874C-DF37A2BF421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1" name="AutoShape 1" descr="Resultado de imagem para r-1 placa">
          <a:extLst>
            <a:ext uri="{FF2B5EF4-FFF2-40B4-BE49-F238E27FC236}">
              <a16:creationId xmlns:a16="http://schemas.microsoft.com/office/drawing/2014/main" id="{A1F5F0BC-5514-40CD-ACE2-2BCB978A2A9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2" name="AutoShape 2" descr="Resultado de imagem para r-1 placa">
          <a:extLst>
            <a:ext uri="{FF2B5EF4-FFF2-40B4-BE49-F238E27FC236}">
              <a16:creationId xmlns:a16="http://schemas.microsoft.com/office/drawing/2014/main" id="{847D1BC5-753D-4267-B331-8B81ECE93E8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3" name="AutoShape 1" descr="Resultado de imagem para r-1 placa">
          <a:extLst>
            <a:ext uri="{FF2B5EF4-FFF2-40B4-BE49-F238E27FC236}">
              <a16:creationId xmlns:a16="http://schemas.microsoft.com/office/drawing/2014/main" id="{C8F8DB3F-31F2-4E77-8395-4B8EE3F29FB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4" name="AutoShape 2" descr="Resultado de imagem para r-1 placa">
          <a:extLst>
            <a:ext uri="{FF2B5EF4-FFF2-40B4-BE49-F238E27FC236}">
              <a16:creationId xmlns:a16="http://schemas.microsoft.com/office/drawing/2014/main" id="{3AAFA9C7-1011-4F99-A9FC-CF99D8E8561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5" name="AutoShape 1" descr="Resultado de imagem para r-1 placa">
          <a:extLst>
            <a:ext uri="{FF2B5EF4-FFF2-40B4-BE49-F238E27FC236}">
              <a16:creationId xmlns:a16="http://schemas.microsoft.com/office/drawing/2014/main" id="{069540EC-7583-4D95-92C7-E4EF1A15482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6" name="AutoShape 2" descr="Resultado de imagem para r-1 placa">
          <a:extLst>
            <a:ext uri="{FF2B5EF4-FFF2-40B4-BE49-F238E27FC236}">
              <a16:creationId xmlns:a16="http://schemas.microsoft.com/office/drawing/2014/main" id="{0D90E187-E913-42A3-A4BA-DFF9D854848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7" name="AutoShape 1" descr="Resultado de imagem para r-1 placa">
          <a:extLst>
            <a:ext uri="{FF2B5EF4-FFF2-40B4-BE49-F238E27FC236}">
              <a16:creationId xmlns:a16="http://schemas.microsoft.com/office/drawing/2014/main" id="{0D5869CE-DDB9-4E5B-926F-C675701B1B9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8" name="AutoShape 2" descr="Resultado de imagem para r-1 placa">
          <a:extLst>
            <a:ext uri="{FF2B5EF4-FFF2-40B4-BE49-F238E27FC236}">
              <a16:creationId xmlns:a16="http://schemas.microsoft.com/office/drawing/2014/main" id="{A39FEA7B-DC08-4252-AC1C-F21F8F41B52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39" name="AutoShape 1" descr="Resultado de imagem para r-1 placa">
          <a:extLst>
            <a:ext uri="{FF2B5EF4-FFF2-40B4-BE49-F238E27FC236}">
              <a16:creationId xmlns:a16="http://schemas.microsoft.com/office/drawing/2014/main" id="{22AA6F5E-D3D4-40C7-9EA6-202B6983A3C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0" name="AutoShape 2" descr="Resultado de imagem para r-1 placa">
          <a:extLst>
            <a:ext uri="{FF2B5EF4-FFF2-40B4-BE49-F238E27FC236}">
              <a16:creationId xmlns:a16="http://schemas.microsoft.com/office/drawing/2014/main" id="{990B0D3E-18B1-4CD9-BDD6-BBC79DC32C7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1" name="AutoShape 1" descr="Resultado de imagem para r-1 placa">
          <a:extLst>
            <a:ext uri="{FF2B5EF4-FFF2-40B4-BE49-F238E27FC236}">
              <a16:creationId xmlns:a16="http://schemas.microsoft.com/office/drawing/2014/main" id="{5004E422-F804-44B8-ADAC-5A2A14B81A3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2" name="AutoShape 2" descr="Resultado de imagem para r-1 placa">
          <a:extLst>
            <a:ext uri="{FF2B5EF4-FFF2-40B4-BE49-F238E27FC236}">
              <a16:creationId xmlns:a16="http://schemas.microsoft.com/office/drawing/2014/main" id="{4B78846D-84E9-46E9-B2BA-84B018FD7BE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3" name="AutoShape 1" descr="Resultado de imagem para r-1 placa">
          <a:extLst>
            <a:ext uri="{FF2B5EF4-FFF2-40B4-BE49-F238E27FC236}">
              <a16:creationId xmlns:a16="http://schemas.microsoft.com/office/drawing/2014/main" id="{F3070800-7670-4F27-84B9-5C12D042352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4" name="AutoShape 2" descr="Resultado de imagem para r-1 placa">
          <a:extLst>
            <a:ext uri="{FF2B5EF4-FFF2-40B4-BE49-F238E27FC236}">
              <a16:creationId xmlns:a16="http://schemas.microsoft.com/office/drawing/2014/main" id="{A0A5891B-1F9A-4FD2-8C2B-E6EAB12D87E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5" name="AutoShape 1" descr="Resultado de imagem para r-1 placa">
          <a:extLst>
            <a:ext uri="{FF2B5EF4-FFF2-40B4-BE49-F238E27FC236}">
              <a16:creationId xmlns:a16="http://schemas.microsoft.com/office/drawing/2014/main" id="{42081206-26D8-4844-814B-EF507B5B386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6" name="AutoShape 2" descr="Resultado de imagem para r-1 placa">
          <a:extLst>
            <a:ext uri="{FF2B5EF4-FFF2-40B4-BE49-F238E27FC236}">
              <a16:creationId xmlns:a16="http://schemas.microsoft.com/office/drawing/2014/main" id="{FD7D21B4-778E-4BC8-9797-7FF17F73FB5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7" name="AutoShape 1" descr="Resultado de imagem para r-1 placa">
          <a:extLst>
            <a:ext uri="{FF2B5EF4-FFF2-40B4-BE49-F238E27FC236}">
              <a16:creationId xmlns:a16="http://schemas.microsoft.com/office/drawing/2014/main" id="{C778EF30-BA8A-4C34-BB95-6C16E24438C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8" name="AutoShape 2" descr="Resultado de imagem para r-1 placa">
          <a:extLst>
            <a:ext uri="{FF2B5EF4-FFF2-40B4-BE49-F238E27FC236}">
              <a16:creationId xmlns:a16="http://schemas.microsoft.com/office/drawing/2014/main" id="{6F5542FC-4C74-4B53-AE53-F475919C9C7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49" name="AutoShape 1" descr="Resultado de imagem para r-1 placa">
          <a:extLst>
            <a:ext uri="{FF2B5EF4-FFF2-40B4-BE49-F238E27FC236}">
              <a16:creationId xmlns:a16="http://schemas.microsoft.com/office/drawing/2014/main" id="{6873CACE-93E4-4BA0-9F7D-0DD98ECB41C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0" name="AutoShape 2" descr="Resultado de imagem para r-1 placa">
          <a:extLst>
            <a:ext uri="{FF2B5EF4-FFF2-40B4-BE49-F238E27FC236}">
              <a16:creationId xmlns:a16="http://schemas.microsoft.com/office/drawing/2014/main" id="{ADC25300-1772-4BCA-97B4-CE9DE565F9E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1" name="AutoShape 1" descr="Resultado de imagem para r-1 placa">
          <a:extLst>
            <a:ext uri="{FF2B5EF4-FFF2-40B4-BE49-F238E27FC236}">
              <a16:creationId xmlns:a16="http://schemas.microsoft.com/office/drawing/2014/main" id="{7CA5424D-93E9-4F21-B0F2-394A337A362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2" name="AutoShape 2" descr="Resultado de imagem para r-1 placa">
          <a:extLst>
            <a:ext uri="{FF2B5EF4-FFF2-40B4-BE49-F238E27FC236}">
              <a16:creationId xmlns:a16="http://schemas.microsoft.com/office/drawing/2014/main" id="{B5B162C3-1F23-4DD3-AC87-3A3E0F4AC15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3" name="AutoShape 1" descr="Resultado de imagem para r-1 placa">
          <a:extLst>
            <a:ext uri="{FF2B5EF4-FFF2-40B4-BE49-F238E27FC236}">
              <a16:creationId xmlns:a16="http://schemas.microsoft.com/office/drawing/2014/main" id="{AD98FDAB-D07F-486D-843C-095F536EA81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4" name="AutoShape 2" descr="Resultado de imagem para r-1 placa">
          <a:extLst>
            <a:ext uri="{FF2B5EF4-FFF2-40B4-BE49-F238E27FC236}">
              <a16:creationId xmlns:a16="http://schemas.microsoft.com/office/drawing/2014/main" id="{43E8DE9F-5140-4AF6-84F0-8D6CF362D20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5" name="AutoShape 1" descr="Resultado de imagem para r-1 placa">
          <a:extLst>
            <a:ext uri="{FF2B5EF4-FFF2-40B4-BE49-F238E27FC236}">
              <a16:creationId xmlns:a16="http://schemas.microsoft.com/office/drawing/2014/main" id="{57B51A9D-C33A-44CA-B5C4-13C74AC0269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6" name="AutoShape 2" descr="Resultado de imagem para r-1 placa">
          <a:extLst>
            <a:ext uri="{FF2B5EF4-FFF2-40B4-BE49-F238E27FC236}">
              <a16:creationId xmlns:a16="http://schemas.microsoft.com/office/drawing/2014/main" id="{9C82DAD3-90D8-4CE9-85E6-9DC70FF007E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7" name="AutoShape 1" descr="Resultado de imagem para r-1 placa">
          <a:extLst>
            <a:ext uri="{FF2B5EF4-FFF2-40B4-BE49-F238E27FC236}">
              <a16:creationId xmlns:a16="http://schemas.microsoft.com/office/drawing/2014/main" id="{AE2C72D2-C5D1-4A72-A61B-52F048BCCC7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8" name="AutoShape 2" descr="Resultado de imagem para r-1 placa">
          <a:extLst>
            <a:ext uri="{FF2B5EF4-FFF2-40B4-BE49-F238E27FC236}">
              <a16:creationId xmlns:a16="http://schemas.microsoft.com/office/drawing/2014/main" id="{DBAC265B-98FC-4183-A5CF-5A5907BA2A3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59" name="AutoShape 1" descr="Resultado de imagem para r-1 placa">
          <a:extLst>
            <a:ext uri="{FF2B5EF4-FFF2-40B4-BE49-F238E27FC236}">
              <a16:creationId xmlns:a16="http://schemas.microsoft.com/office/drawing/2014/main" id="{A1099F12-4226-45BC-B112-458F0C2E729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0" name="AutoShape 2" descr="Resultado de imagem para r-1 placa">
          <a:extLst>
            <a:ext uri="{FF2B5EF4-FFF2-40B4-BE49-F238E27FC236}">
              <a16:creationId xmlns:a16="http://schemas.microsoft.com/office/drawing/2014/main" id="{BFF37BCE-4666-4EBB-8329-E7C186E8ABF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1" name="AutoShape 1" descr="Resultado de imagem para r-1 placa">
          <a:extLst>
            <a:ext uri="{FF2B5EF4-FFF2-40B4-BE49-F238E27FC236}">
              <a16:creationId xmlns:a16="http://schemas.microsoft.com/office/drawing/2014/main" id="{40316472-CA8A-4B34-866F-2B12F412902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2" name="AutoShape 2" descr="Resultado de imagem para r-1 placa">
          <a:extLst>
            <a:ext uri="{FF2B5EF4-FFF2-40B4-BE49-F238E27FC236}">
              <a16:creationId xmlns:a16="http://schemas.microsoft.com/office/drawing/2014/main" id="{7335C69C-F8A1-4C97-B40B-3C437160AD3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3" name="AutoShape 1" descr="Resultado de imagem para r-1 placa">
          <a:extLst>
            <a:ext uri="{FF2B5EF4-FFF2-40B4-BE49-F238E27FC236}">
              <a16:creationId xmlns:a16="http://schemas.microsoft.com/office/drawing/2014/main" id="{240CAB4C-938E-42A3-99C2-B48CB25B023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4" name="AutoShape 2" descr="Resultado de imagem para r-1 placa">
          <a:extLst>
            <a:ext uri="{FF2B5EF4-FFF2-40B4-BE49-F238E27FC236}">
              <a16:creationId xmlns:a16="http://schemas.microsoft.com/office/drawing/2014/main" id="{3983658F-B569-4F7D-92C2-07C38CACC9E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5" name="AutoShape 1" descr="Resultado de imagem para r-1 placa">
          <a:extLst>
            <a:ext uri="{FF2B5EF4-FFF2-40B4-BE49-F238E27FC236}">
              <a16:creationId xmlns:a16="http://schemas.microsoft.com/office/drawing/2014/main" id="{4B1AE73D-DE1B-4B4A-9562-9974C048DD6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6" name="AutoShape 2" descr="Resultado de imagem para r-1 placa">
          <a:extLst>
            <a:ext uri="{FF2B5EF4-FFF2-40B4-BE49-F238E27FC236}">
              <a16:creationId xmlns:a16="http://schemas.microsoft.com/office/drawing/2014/main" id="{34447DE7-04AC-43DE-97CE-BAB3B76FD82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7" name="AutoShape 1" descr="Resultado de imagem para r-1 placa">
          <a:extLst>
            <a:ext uri="{FF2B5EF4-FFF2-40B4-BE49-F238E27FC236}">
              <a16:creationId xmlns:a16="http://schemas.microsoft.com/office/drawing/2014/main" id="{60A6AF9F-BC28-4531-9001-12C5714C54B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8" name="AutoShape 2" descr="Resultado de imagem para r-1 placa">
          <a:extLst>
            <a:ext uri="{FF2B5EF4-FFF2-40B4-BE49-F238E27FC236}">
              <a16:creationId xmlns:a16="http://schemas.microsoft.com/office/drawing/2014/main" id="{94103A52-868B-4D7E-BA4E-84BDB5681B8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69" name="AutoShape 1" descr="Resultado de imagem para r-1 placa">
          <a:extLst>
            <a:ext uri="{FF2B5EF4-FFF2-40B4-BE49-F238E27FC236}">
              <a16:creationId xmlns:a16="http://schemas.microsoft.com/office/drawing/2014/main" id="{7068DBA2-5DF1-402B-8BA5-9D5E6DC6E9B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0" name="AutoShape 2" descr="Resultado de imagem para r-1 placa">
          <a:extLst>
            <a:ext uri="{FF2B5EF4-FFF2-40B4-BE49-F238E27FC236}">
              <a16:creationId xmlns:a16="http://schemas.microsoft.com/office/drawing/2014/main" id="{0D85BD31-EE1A-4105-A6B7-F5AD5208977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1" name="AutoShape 1" descr="Resultado de imagem para r-1 placa">
          <a:extLst>
            <a:ext uri="{FF2B5EF4-FFF2-40B4-BE49-F238E27FC236}">
              <a16:creationId xmlns:a16="http://schemas.microsoft.com/office/drawing/2014/main" id="{D57F76E2-543E-46D4-9017-6227242C608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2" name="AutoShape 2" descr="Resultado de imagem para r-1 placa">
          <a:extLst>
            <a:ext uri="{FF2B5EF4-FFF2-40B4-BE49-F238E27FC236}">
              <a16:creationId xmlns:a16="http://schemas.microsoft.com/office/drawing/2014/main" id="{2D9AD352-84DD-4AD5-8616-55157531058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3" name="AutoShape 1" descr="Resultado de imagem para r-1 placa">
          <a:extLst>
            <a:ext uri="{FF2B5EF4-FFF2-40B4-BE49-F238E27FC236}">
              <a16:creationId xmlns:a16="http://schemas.microsoft.com/office/drawing/2014/main" id="{F8250857-BCCA-4E06-9738-185D9C31E16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4" name="AutoShape 2" descr="Resultado de imagem para r-1 placa">
          <a:extLst>
            <a:ext uri="{FF2B5EF4-FFF2-40B4-BE49-F238E27FC236}">
              <a16:creationId xmlns:a16="http://schemas.microsoft.com/office/drawing/2014/main" id="{4F1D1FEB-CE90-496F-AC65-563EAFFE3BB0}"/>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5" name="AutoShape 1" descr="Resultado de imagem para r-1 placa">
          <a:extLst>
            <a:ext uri="{FF2B5EF4-FFF2-40B4-BE49-F238E27FC236}">
              <a16:creationId xmlns:a16="http://schemas.microsoft.com/office/drawing/2014/main" id="{89A8E197-7AA7-436E-BF8A-80A6EABF0D4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6" name="AutoShape 2" descr="Resultado de imagem para r-1 placa">
          <a:extLst>
            <a:ext uri="{FF2B5EF4-FFF2-40B4-BE49-F238E27FC236}">
              <a16:creationId xmlns:a16="http://schemas.microsoft.com/office/drawing/2014/main" id="{C422C142-7985-45BF-B4D9-1F49AC368C5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7" name="AutoShape 1" descr="Resultado de imagem para r-1 placa">
          <a:extLst>
            <a:ext uri="{FF2B5EF4-FFF2-40B4-BE49-F238E27FC236}">
              <a16:creationId xmlns:a16="http://schemas.microsoft.com/office/drawing/2014/main" id="{763CFD1E-CD6E-4417-9984-A290FCAC911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8" name="AutoShape 2" descr="Resultado de imagem para r-1 placa">
          <a:extLst>
            <a:ext uri="{FF2B5EF4-FFF2-40B4-BE49-F238E27FC236}">
              <a16:creationId xmlns:a16="http://schemas.microsoft.com/office/drawing/2014/main" id="{9000BC21-E7D1-49E3-9F96-FC8A29CCE7B6}"/>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79" name="AutoShape 1" descr="Resultado de imagem para r-1 placa">
          <a:extLst>
            <a:ext uri="{FF2B5EF4-FFF2-40B4-BE49-F238E27FC236}">
              <a16:creationId xmlns:a16="http://schemas.microsoft.com/office/drawing/2014/main" id="{FE0333DD-35B9-4F45-BDDA-DBBBED0B90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0" name="AutoShape 2" descr="Resultado de imagem para r-1 placa">
          <a:extLst>
            <a:ext uri="{FF2B5EF4-FFF2-40B4-BE49-F238E27FC236}">
              <a16:creationId xmlns:a16="http://schemas.microsoft.com/office/drawing/2014/main" id="{2BAF503B-D550-4FBF-B0E8-FBA9A9AD02E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1" name="AutoShape 1" descr="Resultado de imagem para r-1 placa">
          <a:extLst>
            <a:ext uri="{FF2B5EF4-FFF2-40B4-BE49-F238E27FC236}">
              <a16:creationId xmlns:a16="http://schemas.microsoft.com/office/drawing/2014/main" id="{631DC64C-52DD-4909-B025-7FA92C14D86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2" name="AutoShape 2" descr="Resultado de imagem para r-1 placa">
          <a:extLst>
            <a:ext uri="{FF2B5EF4-FFF2-40B4-BE49-F238E27FC236}">
              <a16:creationId xmlns:a16="http://schemas.microsoft.com/office/drawing/2014/main" id="{49D84CEA-3DDD-4A4A-A285-71A257E682B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3" name="AutoShape 1" descr="Resultado de imagem para r-1 placa">
          <a:extLst>
            <a:ext uri="{FF2B5EF4-FFF2-40B4-BE49-F238E27FC236}">
              <a16:creationId xmlns:a16="http://schemas.microsoft.com/office/drawing/2014/main" id="{83A7F400-9BA2-4BCE-A789-A47941452CB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4" name="AutoShape 2" descr="Resultado de imagem para r-1 placa">
          <a:extLst>
            <a:ext uri="{FF2B5EF4-FFF2-40B4-BE49-F238E27FC236}">
              <a16:creationId xmlns:a16="http://schemas.microsoft.com/office/drawing/2014/main" id="{BCF6E095-4564-455A-AEF8-B5BFB9069DF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5" name="AutoShape 1" descr="Resultado de imagem para r-1 placa">
          <a:extLst>
            <a:ext uri="{FF2B5EF4-FFF2-40B4-BE49-F238E27FC236}">
              <a16:creationId xmlns:a16="http://schemas.microsoft.com/office/drawing/2014/main" id="{D07E2356-C075-4908-A956-06617AD1E2A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6" name="AutoShape 2" descr="Resultado de imagem para r-1 placa">
          <a:extLst>
            <a:ext uri="{FF2B5EF4-FFF2-40B4-BE49-F238E27FC236}">
              <a16:creationId xmlns:a16="http://schemas.microsoft.com/office/drawing/2014/main" id="{4AE56F8B-2EEA-40C6-8410-494FADA7D26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7" name="AutoShape 1" descr="Resultado de imagem para r-1 placa">
          <a:extLst>
            <a:ext uri="{FF2B5EF4-FFF2-40B4-BE49-F238E27FC236}">
              <a16:creationId xmlns:a16="http://schemas.microsoft.com/office/drawing/2014/main" id="{0E9E9402-1A38-4663-B922-C137ADFB5A5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8" name="AutoShape 2" descr="Resultado de imagem para r-1 placa">
          <a:extLst>
            <a:ext uri="{FF2B5EF4-FFF2-40B4-BE49-F238E27FC236}">
              <a16:creationId xmlns:a16="http://schemas.microsoft.com/office/drawing/2014/main" id="{43EFD087-2885-484D-B217-2352068E20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89" name="AutoShape 1" descr="Resultado de imagem para r-1 placa">
          <a:extLst>
            <a:ext uri="{FF2B5EF4-FFF2-40B4-BE49-F238E27FC236}">
              <a16:creationId xmlns:a16="http://schemas.microsoft.com/office/drawing/2014/main" id="{3030DE2F-5BBE-42E2-9ED6-02FD5E7F96C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90" name="AutoShape 2" descr="Resultado de imagem para r-1 placa">
          <a:extLst>
            <a:ext uri="{FF2B5EF4-FFF2-40B4-BE49-F238E27FC236}">
              <a16:creationId xmlns:a16="http://schemas.microsoft.com/office/drawing/2014/main" id="{AA4556EA-A6F0-4096-ABA5-20CF66817A7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91" name="AutoShape 1" descr="Resultado de imagem para r-1 placa">
          <a:extLst>
            <a:ext uri="{FF2B5EF4-FFF2-40B4-BE49-F238E27FC236}">
              <a16:creationId xmlns:a16="http://schemas.microsoft.com/office/drawing/2014/main" id="{1D7EDA80-FBD9-4696-94EF-F13DCE68619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92" name="AutoShape 2" descr="Resultado de imagem para r-1 placa">
          <a:extLst>
            <a:ext uri="{FF2B5EF4-FFF2-40B4-BE49-F238E27FC236}">
              <a16:creationId xmlns:a16="http://schemas.microsoft.com/office/drawing/2014/main" id="{9D6A1E6B-AEED-40BD-B7E8-67D7E84A43D1}"/>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93" name="AutoShape 1" descr="Resultado de imagem para r-1 placa">
          <a:extLst>
            <a:ext uri="{FF2B5EF4-FFF2-40B4-BE49-F238E27FC236}">
              <a16:creationId xmlns:a16="http://schemas.microsoft.com/office/drawing/2014/main" id="{F5106A46-CC9D-44B5-9EEA-42CB8D5F064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94" name="AutoShape 2" descr="Resultado de imagem para r-1 placa">
          <a:extLst>
            <a:ext uri="{FF2B5EF4-FFF2-40B4-BE49-F238E27FC236}">
              <a16:creationId xmlns:a16="http://schemas.microsoft.com/office/drawing/2014/main" id="{E7EF8923-5C77-4139-B2C2-CD0328EC7CFD}"/>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95" name="AutoShape 1" descr="Resultado de imagem para r-1 placa">
          <a:extLst>
            <a:ext uri="{FF2B5EF4-FFF2-40B4-BE49-F238E27FC236}">
              <a16:creationId xmlns:a16="http://schemas.microsoft.com/office/drawing/2014/main" id="{A9761157-4138-4A0B-9DEF-2A125C1D889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96" name="AutoShape 2" descr="Resultado de imagem para r-1 placa">
          <a:extLst>
            <a:ext uri="{FF2B5EF4-FFF2-40B4-BE49-F238E27FC236}">
              <a16:creationId xmlns:a16="http://schemas.microsoft.com/office/drawing/2014/main" id="{181BC9B3-5D88-4A84-90A3-ECE805C053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97" name="AutoShape 1" descr="Resultado de imagem para r-1 placa">
          <a:extLst>
            <a:ext uri="{FF2B5EF4-FFF2-40B4-BE49-F238E27FC236}">
              <a16:creationId xmlns:a16="http://schemas.microsoft.com/office/drawing/2014/main" id="{1B031F0A-90A4-46B2-9159-DE1311809DC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798" name="AutoShape 2" descr="Resultado de imagem para r-1 placa">
          <a:extLst>
            <a:ext uri="{FF2B5EF4-FFF2-40B4-BE49-F238E27FC236}">
              <a16:creationId xmlns:a16="http://schemas.microsoft.com/office/drawing/2014/main" id="{C996CAD2-329F-4380-9607-764A0531A1BB}"/>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0</xdr:col>
      <xdr:colOff>0</xdr:colOff>
      <xdr:row>7</xdr:row>
      <xdr:rowOff>0</xdr:rowOff>
    </xdr:from>
    <xdr:to>
      <xdr:col>0</xdr:col>
      <xdr:colOff>304800</xdr:colOff>
      <xdr:row>8</xdr:row>
      <xdr:rowOff>114068</xdr:rowOff>
    </xdr:to>
    <xdr:sp macro="" textlink="">
      <xdr:nvSpPr>
        <xdr:cNvPr id="1799" name="AutoShape 1" descr="Resultado de imagem para r-1 placa">
          <a:extLst>
            <a:ext uri="{FF2B5EF4-FFF2-40B4-BE49-F238E27FC236}">
              <a16:creationId xmlns:a16="http://schemas.microsoft.com/office/drawing/2014/main" id="{748EF8E4-1FC7-4B8B-91A4-4F4BA171005C}"/>
            </a:ext>
          </a:extLst>
        </xdr:cNvPr>
        <xdr:cNvSpPr>
          <a:spLocks noChangeAspect="1" noChangeArrowheads="1"/>
        </xdr:cNvSpPr>
      </xdr:nvSpPr>
      <xdr:spPr bwMode="auto">
        <a:xfrm>
          <a:off x="0" y="2686050"/>
          <a:ext cx="304800" cy="49506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7</xdr:row>
      <xdr:rowOff>0</xdr:rowOff>
    </xdr:from>
    <xdr:to>
      <xdr:col>0</xdr:col>
      <xdr:colOff>304800</xdr:colOff>
      <xdr:row>8</xdr:row>
      <xdr:rowOff>114068</xdr:rowOff>
    </xdr:to>
    <xdr:sp macro="" textlink="">
      <xdr:nvSpPr>
        <xdr:cNvPr id="1800" name="AutoShape 2" descr="Resultado de imagem para r-1 placa">
          <a:extLst>
            <a:ext uri="{FF2B5EF4-FFF2-40B4-BE49-F238E27FC236}">
              <a16:creationId xmlns:a16="http://schemas.microsoft.com/office/drawing/2014/main" id="{F61A1DCE-5DA0-4670-85F7-CEAB5585D793}"/>
            </a:ext>
          </a:extLst>
        </xdr:cNvPr>
        <xdr:cNvSpPr>
          <a:spLocks noChangeAspect="1" noChangeArrowheads="1"/>
        </xdr:cNvSpPr>
      </xdr:nvSpPr>
      <xdr:spPr bwMode="auto">
        <a:xfrm>
          <a:off x="0" y="2686050"/>
          <a:ext cx="304800" cy="49506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0</xdr:colOff>
      <xdr:row>1</xdr:row>
      <xdr:rowOff>0</xdr:rowOff>
    </xdr:from>
    <xdr:ext cx="304800" cy="304800"/>
    <xdr:sp macro="" textlink="">
      <xdr:nvSpPr>
        <xdr:cNvPr id="1801" name="AutoShape 1" descr="Resultado de imagem para r-1 placa">
          <a:extLst>
            <a:ext uri="{FF2B5EF4-FFF2-40B4-BE49-F238E27FC236}">
              <a16:creationId xmlns:a16="http://schemas.microsoft.com/office/drawing/2014/main" id="{7FFEF219-4A69-4247-8AA2-FEEE35F167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02" name="AutoShape 2" descr="Resultado de imagem para r-1 placa">
          <a:extLst>
            <a:ext uri="{FF2B5EF4-FFF2-40B4-BE49-F238E27FC236}">
              <a16:creationId xmlns:a16="http://schemas.microsoft.com/office/drawing/2014/main" id="{02F20D54-78E8-42A1-B88C-4CE9FEFAF4F3}"/>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03" name="AutoShape 1" descr="Resultado de imagem para r-1 placa">
          <a:extLst>
            <a:ext uri="{FF2B5EF4-FFF2-40B4-BE49-F238E27FC236}">
              <a16:creationId xmlns:a16="http://schemas.microsoft.com/office/drawing/2014/main" id="{28180383-3D81-41F3-A693-6D7F0EE95E6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04" name="AutoShape 2" descr="Resultado de imagem para r-1 placa">
          <a:extLst>
            <a:ext uri="{FF2B5EF4-FFF2-40B4-BE49-F238E27FC236}">
              <a16:creationId xmlns:a16="http://schemas.microsoft.com/office/drawing/2014/main" id="{66038D40-B1B8-4593-B4A3-704E42B0938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05" name="AutoShape 1" descr="Resultado de imagem para r-1 placa">
          <a:extLst>
            <a:ext uri="{FF2B5EF4-FFF2-40B4-BE49-F238E27FC236}">
              <a16:creationId xmlns:a16="http://schemas.microsoft.com/office/drawing/2014/main" id="{B15076A3-F43E-40BE-9E29-D3D43F101DB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06" name="AutoShape 2" descr="Resultado de imagem para r-1 placa">
          <a:extLst>
            <a:ext uri="{FF2B5EF4-FFF2-40B4-BE49-F238E27FC236}">
              <a16:creationId xmlns:a16="http://schemas.microsoft.com/office/drawing/2014/main" id="{783D8497-0B52-4DFD-9B12-BE867406776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07" name="AutoShape 1" descr="Resultado de imagem para r-1 placa">
          <a:extLst>
            <a:ext uri="{FF2B5EF4-FFF2-40B4-BE49-F238E27FC236}">
              <a16:creationId xmlns:a16="http://schemas.microsoft.com/office/drawing/2014/main" id="{9E0AF2A4-A718-4051-A7AA-CDCA0A661BE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08" name="AutoShape 2" descr="Resultado de imagem para r-1 placa">
          <a:extLst>
            <a:ext uri="{FF2B5EF4-FFF2-40B4-BE49-F238E27FC236}">
              <a16:creationId xmlns:a16="http://schemas.microsoft.com/office/drawing/2014/main" id="{8E7D9E01-A4E6-492C-959C-7E98B34872C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09" name="AutoShape 1" descr="Resultado de imagem para r-1 placa">
          <a:extLst>
            <a:ext uri="{FF2B5EF4-FFF2-40B4-BE49-F238E27FC236}">
              <a16:creationId xmlns:a16="http://schemas.microsoft.com/office/drawing/2014/main" id="{792F99ED-3A55-4480-B297-BB621EEDFBF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0" name="AutoShape 2" descr="Resultado de imagem para r-1 placa">
          <a:extLst>
            <a:ext uri="{FF2B5EF4-FFF2-40B4-BE49-F238E27FC236}">
              <a16:creationId xmlns:a16="http://schemas.microsoft.com/office/drawing/2014/main" id="{7429C965-101A-4FCD-9335-343993018D96}"/>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1" name="AutoShape 1" descr="Resultado de imagem para r-1 placa">
          <a:extLst>
            <a:ext uri="{FF2B5EF4-FFF2-40B4-BE49-F238E27FC236}">
              <a16:creationId xmlns:a16="http://schemas.microsoft.com/office/drawing/2014/main" id="{A7C1F569-9345-41BD-B27B-3014252886E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2" name="AutoShape 2" descr="Resultado de imagem para r-1 placa">
          <a:extLst>
            <a:ext uri="{FF2B5EF4-FFF2-40B4-BE49-F238E27FC236}">
              <a16:creationId xmlns:a16="http://schemas.microsoft.com/office/drawing/2014/main" id="{86D83D24-2575-42C1-9A78-CE9CEC4B79F8}"/>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3" name="AutoShape 1" descr="Resultado de imagem para r-1 placa">
          <a:extLst>
            <a:ext uri="{FF2B5EF4-FFF2-40B4-BE49-F238E27FC236}">
              <a16:creationId xmlns:a16="http://schemas.microsoft.com/office/drawing/2014/main" id="{82EB6C1B-1DE5-4072-8181-622A0766715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4" name="AutoShape 2" descr="Resultado de imagem para r-1 placa">
          <a:extLst>
            <a:ext uri="{FF2B5EF4-FFF2-40B4-BE49-F238E27FC236}">
              <a16:creationId xmlns:a16="http://schemas.microsoft.com/office/drawing/2014/main" id="{8719F14E-BE88-4A26-82F5-0913C5E304A5}"/>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5" name="AutoShape 1" descr="Resultado de imagem para r-1 placa">
          <a:extLst>
            <a:ext uri="{FF2B5EF4-FFF2-40B4-BE49-F238E27FC236}">
              <a16:creationId xmlns:a16="http://schemas.microsoft.com/office/drawing/2014/main" id="{ABB0DD7E-4164-47A6-A333-FE41661C903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6" name="AutoShape 2" descr="Resultado de imagem para r-1 placa">
          <a:extLst>
            <a:ext uri="{FF2B5EF4-FFF2-40B4-BE49-F238E27FC236}">
              <a16:creationId xmlns:a16="http://schemas.microsoft.com/office/drawing/2014/main" id="{9352F5A9-FD55-406E-A7E2-0528778B65C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7" name="AutoShape 1" descr="Resultado de imagem para r-1 placa">
          <a:extLst>
            <a:ext uri="{FF2B5EF4-FFF2-40B4-BE49-F238E27FC236}">
              <a16:creationId xmlns:a16="http://schemas.microsoft.com/office/drawing/2014/main" id="{853A262E-E225-4AF9-B77C-536AB7CD905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18" name="AutoShape 2" descr="Resultado de imagem para r-1 placa">
          <a:extLst>
            <a:ext uri="{FF2B5EF4-FFF2-40B4-BE49-F238E27FC236}">
              <a16:creationId xmlns:a16="http://schemas.microsoft.com/office/drawing/2014/main" id="{94AF0B8F-7CA8-4759-9CD8-BA2CFAE8012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19" name="AutoShape 1" descr="Resultado de imagem para r-1 placa">
          <a:extLst>
            <a:ext uri="{FF2B5EF4-FFF2-40B4-BE49-F238E27FC236}">
              <a16:creationId xmlns:a16="http://schemas.microsoft.com/office/drawing/2014/main" id="{A20BE22F-8603-4DDE-ABD1-2DD4C6032E4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20" name="AutoShape 2" descr="Resultado de imagem para r-1 placa">
          <a:extLst>
            <a:ext uri="{FF2B5EF4-FFF2-40B4-BE49-F238E27FC236}">
              <a16:creationId xmlns:a16="http://schemas.microsoft.com/office/drawing/2014/main" id="{613078F4-995F-49F9-A5EB-12E4518C559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21" name="AutoShape 1" descr="Resultado de imagem para r-1 placa">
          <a:extLst>
            <a:ext uri="{FF2B5EF4-FFF2-40B4-BE49-F238E27FC236}">
              <a16:creationId xmlns:a16="http://schemas.microsoft.com/office/drawing/2014/main" id="{B0AFC135-D2B4-42A8-A13A-26EB4EB721A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22" name="AutoShape 2" descr="Resultado de imagem para r-1 placa">
          <a:extLst>
            <a:ext uri="{FF2B5EF4-FFF2-40B4-BE49-F238E27FC236}">
              <a16:creationId xmlns:a16="http://schemas.microsoft.com/office/drawing/2014/main" id="{475A74C0-2847-405B-9150-B51AF1DD8AD4}"/>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23" name="AutoShape 1" descr="Resultado de imagem para r-1 placa">
          <a:extLst>
            <a:ext uri="{FF2B5EF4-FFF2-40B4-BE49-F238E27FC236}">
              <a16:creationId xmlns:a16="http://schemas.microsoft.com/office/drawing/2014/main" id="{DCA024C3-4A5E-4462-8DD3-554E6A54BE4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24" name="AutoShape 2" descr="Resultado de imagem para r-1 placa">
          <a:extLst>
            <a:ext uri="{FF2B5EF4-FFF2-40B4-BE49-F238E27FC236}">
              <a16:creationId xmlns:a16="http://schemas.microsoft.com/office/drawing/2014/main" id="{76452AF4-6BD0-45AD-AEE9-7AC82263BB79}"/>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25" name="AutoShape 1" descr="Resultado de imagem para r-1 placa">
          <a:extLst>
            <a:ext uri="{FF2B5EF4-FFF2-40B4-BE49-F238E27FC236}">
              <a16:creationId xmlns:a16="http://schemas.microsoft.com/office/drawing/2014/main" id="{FF2FB828-1A03-4E1E-B6F0-44C165B69AA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26" name="AutoShape 2" descr="Resultado de imagem para r-1 placa">
          <a:extLst>
            <a:ext uri="{FF2B5EF4-FFF2-40B4-BE49-F238E27FC236}">
              <a16:creationId xmlns:a16="http://schemas.microsoft.com/office/drawing/2014/main" id="{3ACE4551-3C39-4DF1-B341-CC68A8CD685A}"/>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27" name="AutoShape 1" descr="Resultado de imagem para r-1 placa">
          <a:extLst>
            <a:ext uri="{FF2B5EF4-FFF2-40B4-BE49-F238E27FC236}">
              <a16:creationId xmlns:a16="http://schemas.microsoft.com/office/drawing/2014/main" id="{E60673E8-1665-4D8D-BD4B-D517BF738C04}"/>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28" name="AutoShape 2" descr="Resultado de imagem para r-1 placa">
          <a:extLst>
            <a:ext uri="{FF2B5EF4-FFF2-40B4-BE49-F238E27FC236}">
              <a16:creationId xmlns:a16="http://schemas.microsoft.com/office/drawing/2014/main" id="{947C613F-0C39-4CC2-9DB4-295971488D42}"/>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29" name="AutoShape 1" descr="Resultado de imagem para r-1 placa">
          <a:extLst>
            <a:ext uri="{FF2B5EF4-FFF2-40B4-BE49-F238E27FC236}">
              <a16:creationId xmlns:a16="http://schemas.microsoft.com/office/drawing/2014/main" id="{1AEFE8B6-ECFE-41BF-A27A-2541BE26509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30" name="AutoShape 2" descr="Resultado de imagem para r-1 placa">
          <a:extLst>
            <a:ext uri="{FF2B5EF4-FFF2-40B4-BE49-F238E27FC236}">
              <a16:creationId xmlns:a16="http://schemas.microsoft.com/office/drawing/2014/main" id="{239E0831-6B49-471F-8AF9-91C1407C04BA}"/>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31" name="AutoShape 1" descr="Resultado de imagem para r-1 placa">
          <a:extLst>
            <a:ext uri="{FF2B5EF4-FFF2-40B4-BE49-F238E27FC236}">
              <a16:creationId xmlns:a16="http://schemas.microsoft.com/office/drawing/2014/main" id="{00D31D00-F8CE-4660-8AE4-70DCAE343EF1}"/>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32" name="AutoShape 2" descr="Resultado de imagem para r-1 placa">
          <a:extLst>
            <a:ext uri="{FF2B5EF4-FFF2-40B4-BE49-F238E27FC236}">
              <a16:creationId xmlns:a16="http://schemas.microsoft.com/office/drawing/2014/main" id="{1B33E07D-CEF7-4E76-8941-3569B4412B33}"/>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33" name="AutoShape 1" descr="Resultado de imagem para r-1 placa">
          <a:extLst>
            <a:ext uri="{FF2B5EF4-FFF2-40B4-BE49-F238E27FC236}">
              <a16:creationId xmlns:a16="http://schemas.microsoft.com/office/drawing/2014/main" id="{99662A94-1A3A-46A9-B6A3-0B5D730664DF}"/>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34" name="AutoShape 2" descr="Resultado de imagem para r-1 placa">
          <a:extLst>
            <a:ext uri="{FF2B5EF4-FFF2-40B4-BE49-F238E27FC236}">
              <a16:creationId xmlns:a16="http://schemas.microsoft.com/office/drawing/2014/main" id="{78F28122-66C2-401D-81DF-4652486A4D7B}"/>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xdr:row>
      <xdr:rowOff>0</xdr:rowOff>
    </xdr:from>
    <xdr:ext cx="304800" cy="304800"/>
    <xdr:sp macro="" textlink="">
      <xdr:nvSpPr>
        <xdr:cNvPr id="1835" name="AutoShape 1" descr="Resultado de imagem para r-1 placa">
          <a:extLst>
            <a:ext uri="{FF2B5EF4-FFF2-40B4-BE49-F238E27FC236}">
              <a16:creationId xmlns:a16="http://schemas.microsoft.com/office/drawing/2014/main" id="{4E68227E-78FE-4022-86D8-D2D0D3679CB9}"/>
            </a:ext>
          </a:extLst>
        </xdr:cNvPr>
        <xdr:cNvSpPr>
          <a:spLocks noChangeAspect="1" noChangeArrowheads="1"/>
        </xdr:cNvSpPr>
      </xdr:nvSpPr>
      <xdr:spPr bwMode="auto">
        <a:xfrm>
          <a:off x="238125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36" name="AutoShape 1" descr="Resultado de imagem para r-1 placa">
          <a:extLst>
            <a:ext uri="{FF2B5EF4-FFF2-40B4-BE49-F238E27FC236}">
              <a16:creationId xmlns:a16="http://schemas.microsoft.com/office/drawing/2014/main" id="{A638D5A5-8734-4959-8EB6-C37A6AB17B38}"/>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37" name="AutoShape 2" descr="Resultado de imagem para r-1 placa">
          <a:extLst>
            <a:ext uri="{FF2B5EF4-FFF2-40B4-BE49-F238E27FC236}">
              <a16:creationId xmlns:a16="http://schemas.microsoft.com/office/drawing/2014/main" id="{168FB44B-7984-4541-8C57-0DEBA4A78A35}"/>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38" name="AutoShape 1" descr="Resultado de imagem para r-1 placa">
          <a:extLst>
            <a:ext uri="{FF2B5EF4-FFF2-40B4-BE49-F238E27FC236}">
              <a16:creationId xmlns:a16="http://schemas.microsoft.com/office/drawing/2014/main" id="{C1E4E0F4-3074-4D68-9FC3-040C9E91B722}"/>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39" name="AutoShape 2" descr="Resultado de imagem para r-1 placa">
          <a:extLst>
            <a:ext uri="{FF2B5EF4-FFF2-40B4-BE49-F238E27FC236}">
              <a16:creationId xmlns:a16="http://schemas.microsoft.com/office/drawing/2014/main" id="{638AF251-9F17-4607-A4F5-8C9FFA77D5CF}"/>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40" name="AutoShape 1" descr="Resultado de imagem para r-1 placa">
          <a:extLst>
            <a:ext uri="{FF2B5EF4-FFF2-40B4-BE49-F238E27FC236}">
              <a16:creationId xmlns:a16="http://schemas.microsoft.com/office/drawing/2014/main" id="{74E3D131-F1F7-4DAA-89C1-472074A52AE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41" name="AutoShape 2" descr="Resultado de imagem para r-1 placa">
          <a:extLst>
            <a:ext uri="{FF2B5EF4-FFF2-40B4-BE49-F238E27FC236}">
              <a16:creationId xmlns:a16="http://schemas.microsoft.com/office/drawing/2014/main" id="{A9298C23-7E4D-4696-B3A1-1BF1B2BF3B97}"/>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42" name="AutoShape 1" descr="Resultado de imagem para r-1 placa">
          <a:extLst>
            <a:ext uri="{FF2B5EF4-FFF2-40B4-BE49-F238E27FC236}">
              <a16:creationId xmlns:a16="http://schemas.microsoft.com/office/drawing/2014/main" id="{57DBB0CD-7385-4308-8E68-D7EEF80F392C}"/>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304800"/>
    <xdr:sp macro="" textlink="">
      <xdr:nvSpPr>
        <xdr:cNvPr id="1843" name="AutoShape 2" descr="Resultado de imagem para r-1 placa">
          <a:extLst>
            <a:ext uri="{FF2B5EF4-FFF2-40B4-BE49-F238E27FC236}">
              <a16:creationId xmlns:a16="http://schemas.microsoft.com/office/drawing/2014/main" id="{3863FE2B-EF09-47FC-8CF7-242A04511F4E}"/>
            </a:ext>
          </a:extLst>
        </xdr:cNvPr>
        <xdr:cNvSpPr>
          <a:spLocks noChangeAspect="1" noChangeArrowheads="1"/>
        </xdr:cNvSpPr>
      </xdr:nvSpPr>
      <xdr:spPr bwMode="auto">
        <a:xfrm>
          <a:off x="0" y="39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0</xdr:col>
      <xdr:colOff>0</xdr:colOff>
      <xdr:row>7</xdr:row>
      <xdr:rowOff>0</xdr:rowOff>
    </xdr:from>
    <xdr:to>
      <xdr:col>0</xdr:col>
      <xdr:colOff>304800</xdr:colOff>
      <xdr:row>8</xdr:row>
      <xdr:rowOff>116001</xdr:rowOff>
    </xdr:to>
    <xdr:sp macro="" textlink="">
      <xdr:nvSpPr>
        <xdr:cNvPr id="1844" name="AutoShape 1" descr="Resultado de imagem para r-1 placa">
          <a:extLst>
            <a:ext uri="{FF2B5EF4-FFF2-40B4-BE49-F238E27FC236}">
              <a16:creationId xmlns:a16="http://schemas.microsoft.com/office/drawing/2014/main" id="{AF86491B-7BC3-4695-96A7-3AB4C120F626}"/>
            </a:ext>
          </a:extLst>
        </xdr:cNvPr>
        <xdr:cNvSpPr>
          <a:spLocks noChangeAspect="1" noChangeArrowheads="1"/>
        </xdr:cNvSpPr>
      </xdr:nvSpPr>
      <xdr:spPr bwMode="auto">
        <a:xfrm>
          <a:off x="0" y="2686050"/>
          <a:ext cx="304800" cy="49700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7</xdr:row>
      <xdr:rowOff>0</xdr:rowOff>
    </xdr:from>
    <xdr:to>
      <xdr:col>0</xdr:col>
      <xdr:colOff>304800</xdr:colOff>
      <xdr:row>8</xdr:row>
      <xdr:rowOff>116001</xdr:rowOff>
    </xdr:to>
    <xdr:sp macro="" textlink="">
      <xdr:nvSpPr>
        <xdr:cNvPr id="1845" name="AutoShape 2" descr="Resultado de imagem para r-1 placa">
          <a:extLst>
            <a:ext uri="{FF2B5EF4-FFF2-40B4-BE49-F238E27FC236}">
              <a16:creationId xmlns:a16="http://schemas.microsoft.com/office/drawing/2014/main" id="{22E42BA2-0B9B-44A3-8AD7-758C377B0AA1}"/>
            </a:ext>
          </a:extLst>
        </xdr:cNvPr>
        <xdr:cNvSpPr>
          <a:spLocks noChangeAspect="1" noChangeArrowheads="1"/>
        </xdr:cNvSpPr>
      </xdr:nvSpPr>
      <xdr:spPr bwMode="auto">
        <a:xfrm>
          <a:off x="0" y="2686050"/>
          <a:ext cx="304800" cy="49700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7</xdr:row>
      <xdr:rowOff>0</xdr:rowOff>
    </xdr:from>
    <xdr:to>
      <xdr:col>0</xdr:col>
      <xdr:colOff>304800</xdr:colOff>
      <xdr:row>8</xdr:row>
      <xdr:rowOff>117243</xdr:rowOff>
    </xdr:to>
    <xdr:sp macro="" textlink="">
      <xdr:nvSpPr>
        <xdr:cNvPr id="1846" name="AutoShape 1" descr="Resultado de imagem para r-1 placa">
          <a:extLst>
            <a:ext uri="{FF2B5EF4-FFF2-40B4-BE49-F238E27FC236}">
              <a16:creationId xmlns:a16="http://schemas.microsoft.com/office/drawing/2014/main" id="{CB53B536-A5D3-407D-9CDA-B79A9EB29FBE}"/>
            </a:ext>
          </a:extLst>
        </xdr:cNvPr>
        <xdr:cNvSpPr>
          <a:spLocks noChangeAspect="1" noChangeArrowheads="1"/>
        </xdr:cNvSpPr>
      </xdr:nvSpPr>
      <xdr:spPr bwMode="auto">
        <a:xfrm>
          <a:off x="0" y="2686050"/>
          <a:ext cx="304800" cy="49824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7</xdr:row>
      <xdr:rowOff>0</xdr:rowOff>
    </xdr:from>
    <xdr:to>
      <xdr:col>0</xdr:col>
      <xdr:colOff>304800</xdr:colOff>
      <xdr:row>8</xdr:row>
      <xdr:rowOff>117243</xdr:rowOff>
    </xdr:to>
    <xdr:sp macro="" textlink="">
      <xdr:nvSpPr>
        <xdr:cNvPr id="1847" name="AutoShape 2" descr="Resultado de imagem para r-1 placa">
          <a:extLst>
            <a:ext uri="{FF2B5EF4-FFF2-40B4-BE49-F238E27FC236}">
              <a16:creationId xmlns:a16="http://schemas.microsoft.com/office/drawing/2014/main" id="{8F605125-7BA3-4423-B329-623B057F98D1}"/>
            </a:ext>
          </a:extLst>
        </xdr:cNvPr>
        <xdr:cNvSpPr>
          <a:spLocks noChangeAspect="1" noChangeArrowheads="1"/>
        </xdr:cNvSpPr>
      </xdr:nvSpPr>
      <xdr:spPr bwMode="auto">
        <a:xfrm>
          <a:off x="0" y="2686050"/>
          <a:ext cx="304800" cy="49824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17</xdr:row>
      <xdr:rowOff>19050</xdr:rowOff>
    </xdr:from>
    <xdr:to>
      <xdr:col>9</xdr:col>
      <xdr:colOff>323850</xdr:colOff>
      <xdr:row>32</xdr:row>
      <xdr:rowOff>180976</xdr:rowOff>
    </xdr:to>
    <xdr:pic>
      <xdr:nvPicPr>
        <xdr:cNvPr id="2" name="Imagem 1">
          <a:extLst>
            <a:ext uri="{FF2B5EF4-FFF2-40B4-BE49-F238E27FC236}">
              <a16:creationId xmlns:a16="http://schemas.microsoft.com/office/drawing/2014/main" id="{8BA0F24B-2872-4BB4-A19A-DACC16A0D21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8750" t="13586" r="24716" b="23999"/>
        <a:stretch/>
      </xdr:blipFill>
      <xdr:spPr>
        <a:xfrm>
          <a:off x="123825" y="3257550"/>
          <a:ext cx="5686425" cy="3019426"/>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xdr:from>
      <xdr:col>0</xdr:col>
      <xdr:colOff>152401</xdr:colOff>
      <xdr:row>17</xdr:row>
      <xdr:rowOff>47625</xdr:rowOff>
    </xdr:from>
    <xdr:to>
      <xdr:col>1</xdr:col>
      <xdr:colOff>561975</xdr:colOff>
      <xdr:row>18</xdr:row>
      <xdr:rowOff>133350</xdr:rowOff>
    </xdr:to>
    <xdr:sp macro="" textlink="">
      <xdr:nvSpPr>
        <xdr:cNvPr id="3" name="CaixaDeTexto 2">
          <a:extLst>
            <a:ext uri="{FF2B5EF4-FFF2-40B4-BE49-F238E27FC236}">
              <a16:creationId xmlns:a16="http://schemas.microsoft.com/office/drawing/2014/main" id="{94F7DE1C-5EAC-4E27-B17E-DC3342F2AB0F}"/>
            </a:ext>
          </a:extLst>
        </xdr:cNvPr>
        <xdr:cNvSpPr txBox="1"/>
      </xdr:nvSpPr>
      <xdr:spPr>
        <a:xfrm>
          <a:off x="152401" y="3286125"/>
          <a:ext cx="1019174" cy="2762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pt-BR" sz="1100" b="1"/>
            <a:t>PISTA</a:t>
          </a:r>
          <a:r>
            <a:rPr lang="pt-BR" sz="1100" b="1" baseline="0"/>
            <a:t> DUPLA</a:t>
          </a:r>
          <a:endParaRPr lang="pt-BR" sz="1100" b="1"/>
        </a:p>
      </xdr:txBody>
    </xdr:sp>
    <xdr:clientData/>
  </xdr:twoCellAnchor>
  <xdr:twoCellAnchor editAs="oneCell">
    <xdr:from>
      <xdr:col>0</xdr:col>
      <xdr:colOff>95250</xdr:colOff>
      <xdr:row>34</xdr:row>
      <xdr:rowOff>66675</xdr:rowOff>
    </xdr:from>
    <xdr:to>
      <xdr:col>16</xdr:col>
      <xdr:colOff>400050</xdr:colOff>
      <xdr:row>65</xdr:row>
      <xdr:rowOff>40114</xdr:rowOff>
    </xdr:to>
    <xdr:pic>
      <xdr:nvPicPr>
        <xdr:cNvPr id="4" name="Imagem 3">
          <a:extLst>
            <a:ext uri="{FF2B5EF4-FFF2-40B4-BE49-F238E27FC236}">
              <a16:creationId xmlns:a16="http://schemas.microsoft.com/office/drawing/2014/main" id="{FE4C3221-7B8C-4BB7-99C9-8469CC2DF66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250" y="6543675"/>
          <a:ext cx="10058400" cy="5878939"/>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0</xdr:col>
      <xdr:colOff>219075</xdr:colOff>
      <xdr:row>0</xdr:row>
      <xdr:rowOff>152400</xdr:rowOff>
    </xdr:from>
    <xdr:to>
      <xdr:col>7</xdr:col>
      <xdr:colOff>447675</xdr:colOff>
      <xdr:row>16</xdr:row>
      <xdr:rowOff>47625</xdr:rowOff>
    </xdr:to>
    <xdr:pic>
      <xdr:nvPicPr>
        <xdr:cNvPr id="5" name="Imagem 4">
          <a:extLst>
            <a:ext uri="{FF2B5EF4-FFF2-40B4-BE49-F238E27FC236}">
              <a16:creationId xmlns:a16="http://schemas.microsoft.com/office/drawing/2014/main" id="{FF83B469-1DC9-4B37-84F6-BF29A9304BAD}"/>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26704" t="6905" r="28598" b="32122"/>
        <a:stretch/>
      </xdr:blipFill>
      <xdr:spPr>
        <a:xfrm>
          <a:off x="219075" y="152400"/>
          <a:ext cx="4495800" cy="2943225"/>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xdr:from>
      <xdr:col>0</xdr:col>
      <xdr:colOff>142874</xdr:colOff>
      <xdr:row>34</xdr:row>
      <xdr:rowOff>114301</xdr:rowOff>
    </xdr:from>
    <xdr:to>
      <xdr:col>3</xdr:col>
      <xdr:colOff>609599</xdr:colOff>
      <xdr:row>35</xdr:row>
      <xdr:rowOff>171451</xdr:rowOff>
    </xdr:to>
    <xdr:sp macro="" textlink="">
      <xdr:nvSpPr>
        <xdr:cNvPr id="6" name="CaixaDeTexto 5">
          <a:extLst>
            <a:ext uri="{FF2B5EF4-FFF2-40B4-BE49-F238E27FC236}">
              <a16:creationId xmlns:a16="http://schemas.microsoft.com/office/drawing/2014/main" id="{819063F7-4647-414D-9081-587119977090}"/>
            </a:ext>
          </a:extLst>
        </xdr:cNvPr>
        <xdr:cNvSpPr txBox="1"/>
      </xdr:nvSpPr>
      <xdr:spPr>
        <a:xfrm>
          <a:off x="142874" y="6591301"/>
          <a:ext cx="2295525" cy="247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pt-BR" sz="1100" b="1"/>
            <a:t>PISTA</a:t>
          </a:r>
          <a:r>
            <a:rPr lang="pt-BR" sz="1100" b="1" baseline="0"/>
            <a:t> SIMPLES/DUPLA - MARGINAIS</a:t>
          </a:r>
          <a:endParaRPr lang="pt-BR" sz="1100" b="1"/>
        </a:p>
      </xdr:txBody>
    </xdr:sp>
    <xdr:clientData/>
  </xdr:twoCellAnchor>
  <xdr:twoCellAnchor>
    <xdr:from>
      <xdr:col>0</xdr:col>
      <xdr:colOff>266701</xdr:colOff>
      <xdr:row>1</xdr:row>
      <xdr:rowOff>0</xdr:rowOff>
    </xdr:from>
    <xdr:to>
      <xdr:col>2</xdr:col>
      <xdr:colOff>133351</xdr:colOff>
      <xdr:row>2</xdr:row>
      <xdr:rowOff>85725</xdr:rowOff>
    </xdr:to>
    <xdr:sp macro="" textlink="">
      <xdr:nvSpPr>
        <xdr:cNvPr id="7" name="CaixaDeTexto 6">
          <a:extLst>
            <a:ext uri="{FF2B5EF4-FFF2-40B4-BE49-F238E27FC236}">
              <a16:creationId xmlns:a16="http://schemas.microsoft.com/office/drawing/2014/main" id="{A2B37370-208B-4BD8-B428-60C41CF923E3}"/>
            </a:ext>
          </a:extLst>
        </xdr:cNvPr>
        <xdr:cNvSpPr txBox="1"/>
      </xdr:nvSpPr>
      <xdr:spPr>
        <a:xfrm>
          <a:off x="266701" y="190500"/>
          <a:ext cx="1085850" cy="2762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pt-BR" sz="1100" b="1"/>
            <a:t>PISTA</a:t>
          </a:r>
          <a:r>
            <a:rPr lang="pt-BR" sz="1100" b="1" baseline="0"/>
            <a:t> SIMPLES</a:t>
          </a:r>
          <a:endParaRPr lang="pt-BR" sz="1100" b="1"/>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1</xdr:col>
      <xdr:colOff>328612</xdr:colOff>
      <xdr:row>2</xdr:row>
      <xdr:rowOff>40481</xdr:rowOff>
    </xdr:to>
    <xdr:pic>
      <xdr:nvPicPr>
        <xdr:cNvPr id="4" name="Picture 5804" descr="DNIT">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1081087" cy="2500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371476</xdr:colOff>
      <xdr:row>0</xdr:row>
      <xdr:rowOff>57150</xdr:rowOff>
    </xdr:from>
    <xdr:to>
      <xdr:col>7</xdr:col>
      <xdr:colOff>95251</xdr:colOff>
      <xdr:row>3</xdr:row>
      <xdr:rowOff>121942</xdr:rowOff>
    </xdr:to>
    <xdr:pic>
      <xdr:nvPicPr>
        <xdr:cNvPr id="5" name="Picture 1" descr="http://www.dnit.gov.br/rodovias/operacoes-rodoviarias/programa-br-legal/imagescaychfgi.jpg/image_preview">
          <a:extLst>
            <a:ext uri="{FF2B5EF4-FFF2-40B4-BE49-F238E27FC236}">
              <a16:creationId xmlns:a16="http://schemas.microsoft.com/office/drawing/2014/main" id="{00000000-0008-0000-0D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53001" y="57150"/>
          <a:ext cx="1466850" cy="6743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123825</xdr:colOff>
      <xdr:row>1</xdr:row>
      <xdr:rowOff>76200</xdr:rowOff>
    </xdr:from>
    <xdr:to>
      <xdr:col>1</xdr:col>
      <xdr:colOff>171450</xdr:colOff>
      <xdr:row>2</xdr:row>
      <xdr:rowOff>114300</xdr:rowOff>
    </xdr:to>
    <xdr:pic>
      <xdr:nvPicPr>
        <xdr:cNvPr id="282708" name="Picture 5804" descr="DNIT">
          <a:extLst>
            <a:ext uri="{FF2B5EF4-FFF2-40B4-BE49-F238E27FC236}">
              <a16:creationId xmlns:a16="http://schemas.microsoft.com/office/drawing/2014/main" id="{00000000-0008-0000-0E00-0000545004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266700"/>
          <a:ext cx="107632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381000</xdr:colOff>
      <xdr:row>0</xdr:row>
      <xdr:rowOff>0</xdr:rowOff>
    </xdr:from>
    <xdr:to>
      <xdr:col>10</xdr:col>
      <xdr:colOff>942974</xdr:colOff>
      <xdr:row>3</xdr:row>
      <xdr:rowOff>142875</xdr:rowOff>
    </xdr:to>
    <xdr:pic>
      <xdr:nvPicPr>
        <xdr:cNvPr id="282709" name="Picture 1" descr="http://www.dnit.gov.br/rodovias/operacoes-rodoviarias/programa-br-legal/imagescaychfgi.jpg/image_preview">
          <a:extLst>
            <a:ext uri="{FF2B5EF4-FFF2-40B4-BE49-F238E27FC236}">
              <a16:creationId xmlns:a16="http://schemas.microsoft.com/office/drawing/2014/main" id="{00000000-0008-0000-0E00-0000555004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48575" y="0"/>
          <a:ext cx="16383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Juliana\projetos\Meus%20documentos\Egesa-antigos\TO-134\Meus%20Documentos\FV-DNER.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Juliana\projetos\Meus%20documentos\Egesa-antigos\TO-134\0798\TECNICO\TEACOMP\LOTE06\P09\P10\RELAT61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EGESA-Projetos\TO-050PALMAS-TAQUARALTO\Meus%20documentos\EGESA\Br-482mg\Volume1\CANA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Meus%20documentos\EGESA\Br-482mg\Volume1\CANAA.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U:\BR_LEGAL\LOTE73\INVENT&#193;RIO\BR_101\LOTE73_BR101_INVENT-R0.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fbsa00535\dyna01\Documents%20and%20Settings\C%20arlos%20%20Machado\My%20Documents\Disco%201\BR-262-MS(3)\Anexos%20PGQ.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exandre\c\ARQXLS\PR\Conservas%20dez-02\Pato%20PRRTN%20-%20BR47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fbsa00535\dyna01\PATO%20-%20BR%20-%20425%20ad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00.132.171\check_list_csd$\Tec_1\tec1\ARQ\SOLOTEC\BR-476\VIGA\ANALISE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00.132.171\check_list_csd$\Lote%2002\MG\27%20PROJETO%20BANCO%20MUNDIAL\19%20-%20BR-262%20(749,2%20a%20797,2)\PROJETO%20FINAL(22_07_09)%20SINAL%20e%20MB\Tec_1\tec1\ARQ\SOLOTEC\BR-476\VIGA\ANALIS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eus%20Documentos\FV-DN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0798\TECNICO\TEACOMP\LOTE06\P09\P10\RELAT6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0.100.132.171\check_list_csd$\Lote%2002\MG\27%20PROJETO%20BANCO%20MUNDIAL\17%20-%20BR-262%20(437,0%20a%20573,0)\PROJETO%20FINAL%20(22-07-09)SINAL%20e%20MB\Projeto%20FINAL\Projeto%20CREMA%20BR-262%20%20(437,6%20a%2057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C"/>
      <sheetName val="FV-DN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_ORIGINAL"/>
      <sheetName val="RESUMO_AUT1"/>
      <sheetName val="RELAT610"/>
    </sheetNames>
    <sheetDataSet>
      <sheetData sheetId="0"/>
      <sheetData sheetId="1"/>
      <sheetData sheetId="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RESUMO_A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RANCHA"/>
      <sheetName val="CLASSE"/>
      <sheetName val="SNV"/>
      <sheetName val="LEGENDAS"/>
      <sheetName val="CREMA"/>
      <sheetName val="VDM"/>
      <sheetName val="DG"/>
      <sheetName val="PERFIS_MT"/>
      <sheetName val="caracteristicas_segmento"/>
      <sheetName val="curvas_tratamento"/>
      <sheetName val="faixa_de_dominio_invent."/>
      <sheetName val="OAE_inventário"/>
      <sheetName val="sin_vertical_inventário"/>
      <sheetName val="sin_hor_inventario"/>
      <sheetName val="legendas_cadastro"/>
      <sheetName val="Defensas_inventário"/>
      <sheetName val="porticos_semi-porticos_invent."/>
      <sheetName val="tachas"/>
      <sheetName val="Plan1"/>
      <sheetName val="Volume I - CAPA INVENTÁRIO"/>
      <sheetName val="Volume I - ÍNDICE"/>
      <sheetName val="Defensas_inventário_SUL"/>
      <sheetName val="Defensas_inventário_NORTE"/>
      <sheetName val="porticos_semi-porticos_inve"/>
      <sheetName val="porticos_semi-porticos_inve_SUL"/>
      <sheetName val="porticos_semi-porticos_inve_NOR"/>
    </sheetNames>
    <sheetDataSet>
      <sheetData sheetId="0"/>
      <sheetData sheetId="1">
        <row r="2">
          <cell r="A2">
            <v>0</v>
          </cell>
        </row>
      </sheetData>
      <sheetData sheetId="2"/>
      <sheetData sheetId="3">
        <row r="2">
          <cell r="A2">
            <v>-1</v>
          </cell>
        </row>
      </sheetData>
      <sheetData sheetId="4">
        <row r="2">
          <cell r="A2" t="str">
            <v>ESCOLA</v>
          </cell>
        </row>
      </sheetData>
      <sheetData sheetId="5"/>
      <sheetData sheetId="6">
        <row r="2">
          <cell r="A2">
            <v>-1</v>
          </cell>
        </row>
      </sheetData>
      <sheetData sheetId="7"/>
      <sheetData sheetId="8"/>
      <sheetData sheetId="9">
        <row r="6">
          <cell r="B6" t="str">
            <v>BR-101</v>
          </cell>
        </row>
      </sheetData>
      <sheetData sheetId="10"/>
      <sheetData sheetId="11"/>
      <sheetData sheetId="12"/>
      <sheetData sheetId="13"/>
      <sheetData sheetId="14"/>
      <sheetData sheetId="15"/>
      <sheetData sheetId="16"/>
      <sheetData sheetId="17"/>
      <sheetData sheetId="18">
        <row r="1">
          <cell r="A1" t="str">
            <v>LBO-D</v>
          </cell>
        </row>
      </sheetData>
      <sheetData sheetId="19">
        <row r="1">
          <cell r="A1" t="str">
            <v>LBO-D</v>
          </cell>
        </row>
      </sheetData>
      <sheetData sheetId="20"/>
      <sheetData sheetId="21"/>
      <sheetData sheetId="22"/>
      <sheetData sheetId="23"/>
      <sheetData sheetId="24"/>
      <sheetData sheetId="25"/>
      <sheetData sheetId="2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Planilha"/>
      <sheetName val="Tabela Abril 2000"/>
      <sheetName val="TABELA"/>
      <sheetName val="PSCEGER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Auxiliar"/>
      <sheetName val="COMPOSIÇÃO A"/>
      <sheetName val="P A T O 99 B"/>
      <sheetName val="Trans 99 C"/>
      <sheetName val="Preços 99 D"/>
      <sheetName val="Cronograma 99 E"/>
      <sheetName val="Pesquisa"/>
      <sheetName val="Diagrama 476"/>
      <sheetName val="Custo do RR-2C"/>
      <sheetName val="Custo do TSD"/>
      <sheetName val="Custo do CM-3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usto do CM-30"/>
      <sheetName val="Cálculo"/>
      <sheetName val="Preços"/>
      <sheetName val="Desp. Apoio"/>
      <sheetName val="Quadro + Gráfico"/>
      <sheetName val="memória de calculo_liquid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08"/>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08"/>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RO-08"/>
      <sheetName val="PLANILHA ATUALIZADA"/>
      <sheetName val="Vínculo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_ORIGINAL"/>
      <sheetName val="RESUMO_AUT1"/>
      <sheetName val="PROJETO"/>
    </sheetNames>
    <sheetDataSet>
      <sheetData sheetId="0"/>
      <sheetData sheetId="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umário"/>
      <sheetName val="Capa Apres"/>
      <sheetName val="Apres"/>
      <sheetName val="Capa Mapa"/>
      <sheetName val="Mapa"/>
      <sheetName val="Capa Premissas"/>
      <sheetName val="Premissas"/>
      <sheetName val="Capa Caract. Seg."/>
      <sheetName val="Áreas gramadas"/>
      <sheetName val="DRENAGEM "/>
      <sheetName val="Obras de Arte Especiais"/>
      <sheetName val="OAE"/>
      <sheetName val="Capa Memória de Calc"/>
      <sheetName val="Características"/>
      <sheetName val="M2"/>
      <sheetName val="Percentual"/>
      <sheetName val="Quantitativos"/>
      <sheetName val="CMB"/>
      <sheetName val="ESP"/>
      <sheetName val="Fresagem"/>
      <sheetName val="Capa Resumo"/>
      <sheetName val="Unifilar"/>
      <sheetName val="Orçamento Total"/>
      <sheetName val="Orçamento por Kmf"/>
      <sheetName val="Crono. Financ. (kmf)"/>
      <sheetName val="Crono. Financ. (kmf) (2)"/>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s>
    <sheetDataSet>
      <sheetData sheetId="0" refreshError="1"/>
      <sheetData sheetId="1" refreshError="1"/>
      <sheetData sheetId="2"/>
      <sheetData sheetId="3" refreshError="1"/>
      <sheetData sheetId="4"/>
      <sheetData sheetId="5" refreshError="1"/>
      <sheetData sheetId="6"/>
      <sheetData sheetId="7" refreshError="1"/>
      <sheetData sheetId="8"/>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refreshError="1"/>
      <sheetData sheetId="34" refreshError="1">
        <row r="47">
          <cell r="E47" t="str">
            <v>ANEXO II - Avaliação Objetiva de Superfície (IGG)</v>
          </cell>
        </row>
      </sheetData>
      <sheetData sheetId="35"/>
      <sheetData sheetId="36"/>
      <sheetData sheetId="37" refreshError="1"/>
      <sheetData sheetId="38"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tabColor rgb="FF92D050"/>
  </sheetPr>
  <dimension ref="A1:G12"/>
  <sheetViews>
    <sheetView zoomScale="80" zoomScaleNormal="80" workbookViewId="0">
      <selection activeCell="F12" sqref="F12"/>
    </sheetView>
  </sheetViews>
  <sheetFormatPr defaultRowHeight="15" x14ac:dyDescent="0.25"/>
  <cols>
    <col min="1" max="1" width="44.42578125" bestFit="1" customWidth="1"/>
    <col min="3" max="3" width="24.28515625" customWidth="1"/>
    <col min="5" max="5" width="22.85546875" customWidth="1"/>
    <col min="6" max="6" width="68" customWidth="1"/>
    <col min="7" max="7" width="58.5703125" customWidth="1"/>
  </cols>
  <sheetData>
    <row r="1" spans="1:7" x14ac:dyDescent="0.25">
      <c r="A1" s="86" t="s">
        <v>305</v>
      </c>
    </row>
    <row r="3" spans="1:7" x14ac:dyDescent="0.25">
      <c r="A3" t="s">
        <v>306</v>
      </c>
      <c r="B3" s="74"/>
    </row>
    <row r="4" spans="1:7" x14ac:dyDescent="0.25">
      <c r="A4" t="s">
        <v>308</v>
      </c>
      <c r="B4" s="99"/>
    </row>
    <row r="5" spans="1:7" x14ac:dyDescent="0.25">
      <c r="A5" t="s">
        <v>307</v>
      </c>
      <c r="B5" s="100"/>
    </row>
    <row r="6" spans="1:7" x14ac:dyDescent="0.25">
      <c r="A6" s="75" t="s">
        <v>309</v>
      </c>
      <c r="B6" s="74"/>
    </row>
    <row r="7" spans="1:7" x14ac:dyDescent="0.25">
      <c r="A7" s="75" t="s">
        <v>323</v>
      </c>
      <c r="B7" s="101"/>
      <c r="F7" t="s">
        <v>314</v>
      </c>
    </row>
    <row r="8" spans="1:7" x14ac:dyDescent="0.25">
      <c r="A8" t="s">
        <v>321</v>
      </c>
      <c r="B8" s="104"/>
      <c r="E8" s="166" t="s">
        <v>85</v>
      </c>
      <c r="F8" s="166"/>
      <c r="G8" s="166"/>
    </row>
    <row r="9" spans="1:7" x14ac:dyDescent="0.25">
      <c r="A9" t="s">
        <v>322</v>
      </c>
      <c r="B9" s="102"/>
      <c r="E9" s="167" t="s">
        <v>126</v>
      </c>
      <c r="F9" s="167" t="s">
        <v>127</v>
      </c>
      <c r="G9" s="167" t="s">
        <v>128</v>
      </c>
    </row>
    <row r="10" spans="1:7" x14ac:dyDescent="0.25">
      <c r="E10" s="167"/>
      <c r="F10" s="167"/>
      <c r="G10" s="167"/>
    </row>
    <row r="11" spans="1:7" x14ac:dyDescent="0.25">
      <c r="F11" t="s">
        <v>310</v>
      </c>
      <c r="G11" t="s">
        <v>311</v>
      </c>
    </row>
    <row r="12" spans="1:7" x14ac:dyDescent="0.25">
      <c r="F12" t="s">
        <v>313</v>
      </c>
      <c r="G12" t="s">
        <v>312</v>
      </c>
    </row>
  </sheetData>
  <mergeCells count="4">
    <mergeCell ref="E8:G8"/>
    <mergeCell ref="E9:E10"/>
    <mergeCell ref="F9:F10"/>
    <mergeCell ref="G9:G10"/>
  </mergeCells>
  <pageMargins left="0.511811024" right="0.511811024" top="0.78740157499999996" bottom="0.78740157499999996" header="0.31496062000000002" footer="0.31496062000000002"/>
  <pageSetup paperSize="503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Y14"/>
  <sheetViews>
    <sheetView tabSelected="1" zoomScaleNormal="100" zoomScaleSheetLayoutView="100" workbookViewId="0">
      <selection activeCell="B2" sqref="B2:U13"/>
    </sheetView>
  </sheetViews>
  <sheetFormatPr defaultRowHeight="12.75" x14ac:dyDescent="0.25"/>
  <cols>
    <col min="1" max="1" width="1.85546875" style="135" customWidth="1"/>
    <col min="2" max="2" width="14.85546875" style="137" customWidth="1"/>
    <col min="3" max="6" width="16.42578125" style="137" customWidth="1"/>
    <col min="7" max="9" width="9.140625" style="137"/>
    <col min="10" max="11" width="14.42578125" style="137" customWidth="1"/>
    <col min="12" max="12" width="17.85546875" style="137" customWidth="1"/>
    <col min="13" max="16" width="14.7109375" style="137" customWidth="1"/>
    <col min="17" max="20" width="10" style="137" customWidth="1"/>
    <col min="21" max="21" width="9.140625" style="137"/>
    <col min="22" max="22" width="2.42578125" style="135" customWidth="1"/>
    <col min="23" max="16384" width="9.140625" style="137"/>
  </cols>
  <sheetData>
    <row r="1" spans="2:25" s="135" customFormat="1" ht="9.75" customHeight="1" thickBot="1" x14ac:dyDescent="0.3"/>
    <row r="2" spans="2:25" ht="66" customHeight="1" thickBot="1" x14ac:dyDescent="0.3">
      <c r="B2" s="179" t="s">
        <v>607</v>
      </c>
      <c r="C2" s="180"/>
      <c r="D2" s="180"/>
      <c r="E2" s="180"/>
      <c r="F2" s="180"/>
      <c r="G2" s="180"/>
      <c r="H2" s="180"/>
      <c r="I2" s="180"/>
      <c r="J2" s="180"/>
      <c r="K2" s="180"/>
      <c r="L2" s="180"/>
      <c r="M2" s="180"/>
      <c r="N2" s="180"/>
      <c r="O2" s="180"/>
      <c r="P2" s="180"/>
      <c r="Q2" s="180"/>
      <c r="R2" s="180"/>
      <c r="S2" s="180"/>
      <c r="T2" s="180"/>
      <c r="U2" s="181"/>
      <c r="W2" s="136"/>
      <c r="X2" s="136"/>
      <c r="Y2" s="136"/>
    </row>
    <row r="3" spans="2:25" ht="15" customHeight="1" x14ac:dyDescent="0.25">
      <c r="B3" s="184" t="s">
        <v>502</v>
      </c>
      <c r="C3" s="178" t="s">
        <v>503</v>
      </c>
      <c r="D3" s="176" t="s">
        <v>505</v>
      </c>
      <c r="E3" s="182" t="s">
        <v>511</v>
      </c>
      <c r="F3" s="176" t="s">
        <v>504</v>
      </c>
      <c r="G3" s="190" t="s">
        <v>492</v>
      </c>
      <c r="H3" s="191"/>
      <c r="I3" s="191"/>
      <c r="J3" s="191"/>
      <c r="K3" s="192"/>
      <c r="L3" s="133" t="s">
        <v>493</v>
      </c>
      <c r="M3" s="190" t="s">
        <v>500</v>
      </c>
      <c r="N3" s="191"/>
      <c r="O3" s="191"/>
      <c r="P3" s="191"/>
      <c r="Q3" s="191"/>
      <c r="R3" s="191"/>
      <c r="S3" s="191"/>
      <c r="T3" s="191"/>
      <c r="U3" s="193"/>
      <c r="W3" s="136"/>
      <c r="X3" s="136"/>
      <c r="Y3" s="136"/>
    </row>
    <row r="4" spans="2:25" ht="15" customHeight="1" x14ac:dyDescent="0.25">
      <c r="B4" s="185"/>
      <c r="C4" s="186"/>
      <c r="D4" s="177"/>
      <c r="E4" s="183"/>
      <c r="F4" s="177"/>
      <c r="G4" s="187" t="s">
        <v>573</v>
      </c>
      <c r="H4" s="187" t="s">
        <v>501</v>
      </c>
      <c r="I4" s="187" t="s">
        <v>7</v>
      </c>
      <c r="J4" s="189" t="s">
        <v>13</v>
      </c>
      <c r="K4" s="189"/>
      <c r="L4" s="187" t="s">
        <v>494</v>
      </c>
      <c r="M4" s="189" t="s">
        <v>495</v>
      </c>
      <c r="N4" s="189"/>
      <c r="O4" s="189"/>
      <c r="P4" s="189"/>
      <c r="Q4" s="169" t="s">
        <v>498</v>
      </c>
      <c r="R4" s="169" t="s">
        <v>499</v>
      </c>
      <c r="S4" s="169" t="s">
        <v>508</v>
      </c>
      <c r="T4" s="169" t="s">
        <v>509</v>
      </c>
      <c r="U4" s="171" t="s">
        <v>26</v>
      </c>
      <c r="W4" s="136"/>
      <c r="X4" s="136"/>
      <c r="Y4" s="136"/>
    </row>
    <row r="5" spans="2:25" ht="15" customHeight="1" x14ac:dyDescent="0.25">
      <c r="B5" s="185"/>
      <c r="C5" s="186"/>
      <c r="D5" s="178"/>
      <c r="E5" s="170"/>
      <c r="F5" s="178"/>
      <c r="G5" s="188"/>
      <c r="H5" s="188"/>
      <c r="I5" s="188"/>
      <c r="J5" s="134" t="s">
        <v>17</v>
      </c>
      <c r="K5" s="134" t="s">
        <v>18</v>
      </c>
      <c r="L5" s="188"/>
      <c r="M5" s="134" t="s">
        <v>496</v>
      </c>
      <c r="N5" s="134" t="s">
        <v>506</v>
      </c>
      <c r="O5" s="134" t="s">
        <v>507</v>
      </c>
      <c r="P5" s="134" t="s">
        <v>497</v>
      </c>
      <c r="Q5" s="170"/>
      <c r="R5" s="170"/>
      <c r="S5" s="170"/>
      <c r="T5" s="170"/>
      <c r="U5" s="172"/>
      <c r="W5" s="136"/>
      <c r="X5" s="136"/>
      <c r="Y5" s="136"/>
    </row>
    <row r="6" spans="2:25" s="135" customFormat="1" ht="42.75" customHeight="1" x14ac:dyDescent="0.25">
      <c r="B6" s="138"/>
      <c r="C6" s="139"/>
      <c r="D6" s="139"/>
      <c r="E6" s="139"/>
      <c r="F6" s="139"/>
      <c r="G6" s="140"/>
      <c r="H6" s="140"/>
      <c r="I6" s="140"/>
      <c r="J6" s="141"/>
      <c r="K6" s="141"/>
      <c r="L6" s="139"/>
      <c r="M6" s="139"/>
      <c r="N6" s="139"/>
      <c r="O6" s="139"/>
      <c r="P6" s="139"/>
      <c r="Q6" s="142"/>
      <c r="R6" s="142"/>
      <c r="S6" s="143"/>
      <c r="T6" s="143"/>
      <c r="U6" s="144"/>
      <c r="W6" s="145"/>
    </row>
    <row r="7" spans="2:25" s="135" customFormat="1" ht="42.75" customHeight="1" x14ac:dyDescent="0.25">
      <c r="B7" s="146"/>
      <c r="C7" s="147"/>
      <c r="D7" s="139"/>
      <c r="E7" s="139"/>
      <c r="F7" s="139"/>
      <c r="G7" s="140"/>
      <c r="H7" s="140"/>
      <c r="I7" s="140"/>
      <c r="J7" s="141"/>
      <c r="K7" s="141"/>
      <c r="L7" s="147"/>
      <c r="M7" s="147"/>
      <c r="N7" s="147"/>
      <c r="O7" s="147"/>
      <c r="P7" s="148"/>
      <c r="Q7" s="149"/>
      <c r="R7" s="149"/>
      <c r="S7" s="150"/>
      <c r="T7" s="150"/>
      <c r="U7" s="151"/>
    </row>
    <row r="8" spans="2:25" s="135" customFormat="1" ht="42.75" customHeight="1" x14ac:dyDescent="0.25">
      <c r="B8" s="146"/>
      <c r="C8" s="147"/>
      <c r="D8" s="147"/>
      <c r="E8" s="147"/>
      <c r="F8" s="147"/>
      <c r="G8" s="152"/>
      <c r="H8" s="152"/>
      <c r="I8" s="152"/>
      <c r="J8" s="153"/>
      <c r="K8" s="153"/>
      <c r="L8" s="147"/>
      <c r="M8" s="147"/>
      <c r="N8" s="147"/>
      <c r="O8" s="147"/>
      <c r="P8" s="148"/>
      <c r="Q8" s="149"/>
      <c r="R8" s="149"/>
      <c r="S8" s="150"/>
      <c r="T8" s="150"/>
      <c r="U8" s="151"/>
    </row>
    <row r="9" spans="2:25" s="135" customFormat="1" ht="42.75" customHeight="1" x14ac:dyDescent="0.25">
      <c r="B9" s="146"/>
      <c r="C9" s="147"/>
      <c r="D9" s="147"/>
      <c r="E9" s="147"/>
      <c r="F9" s="147"/>
      <c r="G9" s="152"/>
      <c r="H9" s="152"/>
      <c r="I9" s="152"/>
      <c r="J9" s="153"/>
      <c r="K9" s="153"/>
      <c r="L9" s="147"/>
      <c r="M9" s="147"/>
      <c r="N9" s="147"/>
      <c r="O9" s="147"/>
      <c r="P9" s="147"/>
      <c r="Q9" s="149"/>
      <c r="R9" s="149"/>
      <c r="S9" s="150"/>
      <c r="T9" s="150"/>
      <c r="U9" s="151"/>
    </row>
    <row r="10" spans="2:25" s="135" customFormat="1" ht="42.75" customHeight="1" x14ac:dyDescent="0.25">
      <c r="B10" s="146"/>
      <c r="C10" s="147"/>
      <c r="D10" s="147"/>
      <c r="E10" s="147"/>
      <c r="F10" s="147"/>
      <c r="G10" s="152"/>
      <c r="H10" s="152"/>
      <c r="I10" s="152"/>
      <c r="J10" s="153"/>
      <c r="K10" s="153"/>
      <c r="L10" s="148"/>
      <c r="M10" s="148"/>
      <c r="N10" s="148"/>
      <c r="O10" s="148"/>
      <c r="P10" s="147"/>
      <c r="Q10" s="149"/>
      <c r="R10" s="149"/>
      <c r="S10" s="150"/>
      <c r="T10" s="150"/>
      <c r="U10" s="151"/>
    </row>
    <row r="11" spans="2:25" s="135" customFormat="1" ht="42.75" customHeight="1" x14ac:dyDescent="0.25">
      <c r="B11" s="146"/>
      <c r="C11" s="147"/>
      <c r="D11" s="147"/>
      <c r="E11" s="147"/>
      <c r="F11" s="147"/>
      <c r="G11" s="152"/>
      <c r="H11" s="152"/>
      <c r="I11" s="152"/>
      <c r="J11" s="153"/>
      <c r="K11" s="153"/>
      <c r="L11" s="154"/>
      <c r="M11" s="139"/>
      <c r="N11" s="139"/>
      <c r="O11" s="139"/>
      <c r="P11" s="147"/>
      <c r="Q11" s="149"/>
      <c r="R11" s="149"/>
      <c r="S11" s="150"/>
      <c r="T11" s="150"/>
      <c r="U11" s="151"/>
    </row>
    <row r="12" spans="2:25" s="135" customFormat="1" ht="42.75" customHeight="1" thickBot="1" x14ac:dyDescent="0.3">
      <c r="B12" s="146"/>
      <c r="C12" s="147"/>
      <c r="D12" s="147"/>
      <c r="E12" s="147"/>
      <c r="F12" s="147"/>
      <c r="G12" s="152"/>
      <c r="H12" s="152"/>
      <c r="I12" s="152"/>
      <c r="J12" s="153"/>
      <c r="K12" s="153"/>
      <c r="L12" s="148"/>
      <c r="M12" s="147"/>
      <c r="N12" s="147"/>
      <c r="O12" s="147"/>
      <c r="P12" s="147"/>
      <c r="Q12" s="149"/>
      <c r="R12" s="149"/>
      <c r="S12" s="150"/>
      <c r="T12" s="150"/>
      <c r="U12" s="151"/>
    </row>
    <row r="13" spans="2:25" ht="67.5" customHeight="1" thickBot="1" x14ac:dyDescent="0.3">
      <c r="B13" s="173" t="s">
        <v>510</v>
      </c>
      <c r="C13" s="174"/>
      <c r="D13" s="174"/>
      <c r="E13" s="174"/>
      <c r="F13" s="174"/>
      <c r="G13" s="174"/>
      <c r="H13" s="174"/>
      <c r="I13" s="174"/>
      <c r="J13" s="174"/>
      <c r="K13" s="174"/>
      <c r="L13" s="175"/>
      <c r="M13" s="173" t="s">
        <v>491</v>
      </c>
      <c r="N13" s="174"/>
      <c r="O13" s="174"/>
      <c r="P13" s="174"/>
      <c r="Q13" s="174"/>
      <c r="R13" s="174"/>
      <c r="S13" s="174"/>
      <c r="T13" s="174"/>
      <c r="U13" s="175"/>
      <c r="V13" s="132"/>
      <c r="W13" s="132"/>
      <c r="X13" s="132"/>
      <c r="Y13" s="132"/>
    </row>
    <row r="14" spans="2:25" s="135" customFormat="1" x14ac:dyDescent="0.25"/>
  </sheetData>
  <sheetProtection formatCells="0" formatColumns="0" formatRows="0" insertColumns="0" insertRows="0" insertHyperlinks="0" deleteColumns="0" deleteRows="0" sort="0" autoFilter="0" pivotTables="0"/>
  <mergeCells count="21">
    <mergeCell ref="B2:U2"/>
    <mergeCell ref="F3:F5"/>
    <mergeCell ref="E3:E5"/>
    <mergeCell ref="S4:S5"/>
    <mergeCell ref="T4:T5"/>
    <mergeCell ref="B3:B5"/>
    <mergeCell ref="C3:C5"/>
    <mergeCell ref="I4:I5"/>
    <mergeCell ref="H4:H5"/>
    <mergeCell ref="J4:K4"/>
    <mergeCell ref="G4:G5"/>
    <mergeCell ref="G3:K3"/>
    <mergeCell ref="R4:R5"/>
    <mergeCell ref="M3:U3"/>
    <mergeCell ref="L4:L5"/>
    <mergeCell ref="M4:P4"/>
    <mergeCell ref="Q4:Q5"/>
    <mergeCell ref="U4:U5"/>
    <mergeCell ref="M13:U13"/>
    <mergeCell ref="B13:L13"/>
    <mergeCell ref="D3:D5"/>
  </mergeCells>
  <pageMargins left="0.511811024" right="0.511811024" top="0.78740157499999996" bottom="0.78740157499999996" header="0.31496062000000002" footer="0.31496062000000002"/>
  <pageSetup paperSize="9" scale="3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422B7-2159-4B99-9882-8A82F9AFE1D1}">
  <dimension ref="A1:AA22"/>
  <sheetViews>
    <sheetView topLeftCell="B1" workbookViewId="0">
      <selection activeCell="C7" sqref="C7"/>
    </sheetView>
  </sheetViews>
  <sheetFormatPr defaultRowHeight="15" x14ac:dyDescent="0.25"/>
  <cols>
    <col min="1" max="1" width="23.7109375" style="131" bestFit="1" customWidth="1"/>
    <col min="2" max="2" width="42.85546875" style="131" bestFit="1" customWidth="1"/>
    <col min="3" max="3" width="155.28515625" style="131" customWidth="1"/>
    <col min="4" max="16384" width="9.140625" style="131"/>
  </cols>
  <sheetData>
    <row r="1" spans="1:27" ht="31.15" customHeight="1" thickBot="1" x14ac:dyDescent="0.3">
      <c r="A1" s="160"/>
      <c r="B1" s="194" t="s">
        <v>559</v>
      </c>
      <c r="C1" s="194"/>
      <c r="D1" s="156"/>
    </row>
    <row r="2" spans="1:27" ht="31.15" customHeight="1" x14ac:dyDescent="0.3">
      <c r="A2" s="161" t="s">
        <v>560</v>
      </c>
      <c r="B2" s="162" t="s">
        <v>461</v>
      </c>
      <c r="C2" s="163" t="s">
        <v>561</v>
      </c>
      <c r="H2" s="195"/>
      <c r="I2" s="195"/>
      <c r="J2" s="195"/>
      <c r="K2" s="195"/>
      <c r="L2" s="195"/>
      <c r="M2" s="195"/>
      <c r="N2" s="195"/>
      <c r="O2" s="195"/>
      <c r="P2" s="195"/>
      <c r="Q2" s="195"/>
      <c r="R2" s="195"/>
      <c r="S2" s="195"/>
      <c r="T2" s="195"/>
      <c r="U2" s="195"/>
      <c r="V2" s="195"/>
      <c r="W2" s="195"/>
      <c r="X2" s="195"/>
      <c r="Y2" s="195"/>
      <c r="Z2" s="195"/>
      <c r="AA2" s="195"/>
    </row>
    <row r="3" spans="1:27" ht="30" customHeight="1" x14ac:dyDescent="0.25">
      <c r="A3" s="164" t="s">
        <v>515</v>
      </c>
      <c r="B3" s="158" t="s">
        <v>562</v>
      </c>
      <c r="C3" s="165" t="s">
        <v>563</v>
      </c>
    </row>
    <row r="4" spans="1:27" ht="30" customHeight="1" x14ac:dyDescent="0.25">
      <c r="A4" s="164" t="s">
        <v>517</v>
      </c>
      <c r="B4" s="158" t="s">
        <v>564</v>
      </c>
      <c r="C4" s="165" t="s">
        <v>565</v>
      </c>
    </row>
    <row r="5" spans="1:27" ht="30" customHeight="1" x14ac:dyDescent="0.25">
      <c r="A5" s="164" t="s">
        <v>505</v>
      </c>
      <c r="B5" s="158" t="s">
        <v>566</v>
      </c>
      <c r="C5" s="165" t="s">
        <v>567</v>
      </c>
    </row>
    <row r="6" spans="1:27" ht="30" customHeight="1" x14ac:dyDescent="0.25">
      <c r="A6" s="164" t="s">
        <v>568</v>
      </c>
      <c r="B6" s="158" t="s">
        <v>569</v>
      </c>
      <c r="C6" s="165" t="s">
        <v>570</v>
      </c>
    </row>
    <row r="7" spans="1:27" ht="30" customHeight="1" x14ac:dyDescent="0.25">
      <c r="A7" s="164" t="s">
        <v>504</v>
      </c>
      <c r="B7" s="158" t="s">
        <v>571</v>
      </c>
      <c r="C7" s="165" t="s">
        <v>572</v>
      </c>
    </row>
    <row r="8" spans="1:27" ht="30" customHeight="1" x14ac:dyDescent="0.25">
      <c r="A8" s="164" t="s">
        <v>573</v>
      </c>
      <c r="B8" s="158" t="s">
        <v>574</v>
      </c>
      <c r="C8" s="165" t="s">
        <v>575</v>
      </c>
    </row>
    <row r="9" spans="1:27" ht="30" customHeight="1" x14ac:dyDescent="0.25">
      <c r="A9" s="164" t="s">
        <v>501</v>
      </c>
      <c r="B9" s="158" t="s">
        <v>576</v>
      </c>
      <c r="C9" s="165" t="s">
        <v>577</v>
      </c>
    </row>
    <row r="10" spans="1:27" ht="30" customHeight="1" x14ac:dyDescent="0.25">
      <c r="A10" s="164" t="s">
        <v>578</v>
      </c>
      <c r="B10" s="158" t="s">
        <v>579</v>
      </c>
      <c r="C10" s="165" t="s">
        <v>580</v>
      </c>
    </row>
    <row r="11" spans="1:27" ht="30" customHeight="1" x14ac:dyDescent="0.25">
      <c r="A11" s="164" t="s">
        <v>17</v>
      </c>
      <c r="B11" s="158" t="s">
        <v>581</v>
      </c>
      <c r="C11" s="165" t="s">
        <v>582</v>
      </c>
    </row>
    <row r="12" spans="1:27" ht="30" customHeight="1" x14ac:dyDescent="0.25">
      <c r="A12" s="164" t="s">
        <v>18</v>
      </c>
      <c r="B12" s="158" t="s">
        <v>583</v>
      </c>
      <c r="C12" s="165" t="s">
        <v>582</v>
      </c>
    </row>
    <row r="13" spans="1:27" ht="30" customHeight="1" x14ac:dyDescent="0.25">
      <c r="A13" s="164" t="s">
        <v>493</v>
      </c>
      <c r="B13" s="158" t="s">
        <v>494</v>
      </c>
      <c r="C13" s="165" t="s">
        <v>584</v>
      </c>
    </row>
    <row r="14" spans="1:27" ht="30" x14ac:dyDescent="0.25">
      <c r="A14" s="164" t="s">
        <v>585</v>
      </c>
      <c r="B14" s="158" t="s">
        <v>586</v>
      </c>
      <c r="C14" s="165" t="s">
        <v>587</v>
      </c>
    </row>
    <row r="15" spans="1:27" ht="30" customHeight="1" x14ac:dyDescent="0.25">
      <c r="A15" s="164" t="s">
        <v>588</v>
      </c>
      <c r="B15" s="158" t="s">
        <v>589</v>
      </c>
      <c r="C15" s="165" t="s">
        <v>590</v>
      </c>
    </row>
    <row r="16" spans="1:27" ht="45" x14ac:dyDescent="0.25">
      <c r="A16" s="164" t="s">
        <v>591</v>
      </c>
      <c r="B16" s="158" t="s">
        <v>592</v>
      </c>
      <c r="C16" s="165" t="s">
        <v>593</v>
      </c>
    </row>
    <row r="17" spans="1:3" ht="37.5" customHeight="1" x14ac:dyDescent="0.25">
      <c r="A17" s="164" t="s">
        <v>594</v>
      </c>
      <c r="B17" s="158" t="s">
        <v>594</v>
      </c>
      <c r="C17" s="165" t="s">
        <v>595</v>
      </c>
    </row>
    <row r="18" spans="1:3" ht="30" customHeight="1" x14ac:dyDescent="0.25">
      <c r="A18" s="164" t="s">
        <v>498</v>
      </c>
      <c r="B18" s="158" t="s">
        <v>596</v>
      </c>
      <c r="C18" s="165" t="s">
        <v>597</v>
      </c>
    </row>
    <row r="19" spans="1:3" ht="30" customHeight="1" x14ac:dyDescent="0.25">
      <c r="A19" s="164" t="s">
        <v>598</v>
      </c>
      <c r="B19" s="158" t="s">
        <v>599</v>
      </c>
      <c r="C19" s="165" t="s">
        <v>600</v>
      </c>
    </row>
    <row r="20" spans="1:3" ht="30" customHeight="1" x14ac:dyDescent="0.25">
      <c r="A20" s="164" t="s">
        <v>508</v>
      </c>
      <c r="B20" s="158" t="s">
        <v>601</v>
      </c>
      <c r="C20" s="165" t="s">
        <v>602</v>
      </c>
    </row>
    <row r="21" spans="1:3" ht="30" customHeight="1" x14ac:dyDescent="0.25">
      <c r="A21" s="164" t="s">
        <v>509</v>
      </c>
      <c r="B21" s="158" t="s">
        <v>603</v>
      </c>
      <c r="C21" s="165" t="s">
        <v>604</v>
      </c>
    </row>
    <row r="22" spans="1:3" ht="30" customHeight="1" x14ac:dyDescent="0.25">
      <c r="A22" s="164" t="s">
        <v>26</v>
      </c>
      <c r="B22" s="158" t="s">
        <v>605</v>
      </c>
      <c r="C22" s="165" t="s">
        <v>606</v>
      </c>
    </row>
  </sheetData>
  <mergeCells count="2">
    <mergeCell ref="B1:C1"/>
    <mergeCell ref="H2:AA2"/>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2DD87-7C99-44F7-9E6F-3B0BFEE009DC}">
  <sheetPr>
    <pageSetUpPr fitToPage="1"/>
  </sheetPr>
  <dimension ref="A1:AA15"/>
  <sheetViews>
    <sheetView showGridLines="0" view="pageBreakPreview" zoomScale="70" zoomScaleNormal="70" zoomScaleSheetLayoutView="70" workbookViewId="0">
      <selection activeCell="J7" sqref="J7"/>
    </sheetView>
  </sheetViews>
  <sheetFormatPr defaultRowHeight="15" x14ac:dyDescent="0.25"/>
  <cols>
    <col min="1" max="1" width="23.5703125" style="156" customWidth="1"/>
    <col min="2" max="2" width="15.7109375" style="156" customWidth="1"/>
    <col min="3" max="3" width="16" style="156" bestFit="1" customWidth="1"/>
    <col min="4" max="4" width="64" style="156" customWidth="1"/>
    <col min="5" max="16384" width="9.140625" style="131"/>
  </cols>
  <sheetData>
    <row r="1" spans="1:27" ht="31.15" customHeight="1" x14ac:dyDescent="0.25">
      <c r="A1" s="155" t="s">
        <v>512</v>
      </c>
      <c r="B1" s="196" t="s">
        <v>513</v>
      </c>
      <c r="C1" s="196"/>
      <c r="D1" s="196"/>
      <c r="E1" s="156" t="s">
        <v>514</v>
      </c>
    </row>
    <row r="2" spans="1:27" ht="31.15" customHeight="1" x14ac:dyDescent="0.3">
      <c r="A2" s="157" t="s">
        <v>515</v>
      </c>
      <c r="B2" s="157" t="s">
        <v>516</v>
      </c>
      <c r="C2" s="157" t="s">
        <v>517</v>
      </c>
      <c r="D2" s="157" t="s">
        <v>518</v>
      </c>
      <c r="H2" s="195"/>
      <c r="I2" s="195"/>
      <c r="J2" s="195"/>
      <c r="K2" s="195"/>
      <c r="L2" s="195"/>
      <c r="M2" s="195"/>
      <c r="N2" s="195"/>
      <c r="O2" s="195"/>
      <c r="P2" s="195"/>
      <c r="Q2" s="195"/>
      <c r="R2" s="195"/>
      <c r="S2" s="195"/>
      <c r="T2" s="195"/>
      <c r="U2" s="195"/>
      <c r="V2" s="195"/>
      <c r="W2" s="195"/>
      <c r="X2" s="195"/>
      <c r="Y2" s="195"/>
      <c r="Z2" s="195"/>
      <c r="AA2" s="195"/>
    </row>
    <row r="3" spans="1:27" ht="50.1" customHeight="1" x14ac:dyDescent="0.25">
      <c r="A3" s="197" t="s">
        <v>519</v>
      </c>
      <c r="B3" s="95" t="s">
        <v>520</v>
      </c>
      <c r="C3" s="95" t="s">
        <v>521</v>
      </c>
      <c r="D3" s="158" t="s">
        <v>522</v>
      </c>
    </row>
    <row r="4" spans="1:27" ht="50.1" customHeight="1" x14ac:dyDescent="0.25">
      <c r="A4" s="198"/>
      <c r="B4" s="158" t="s">
        <v>523</v>
      </c>
      <c r="C4" s="95" t="s">
        <v>524</v>
      </c>
      <c r="D4" s="158" t="s">
        <v>525</v>
      </c>
    </row>
    <row r="5" spans="1:27" ht="50.1" customHeight="1" x14ac:dyDescent="0.25">
      <c r="A5" s="197" t="s">
        <v>526</v>
      </c>
      <c r="B5" s="95" t="s">
        <v>520</v>
      </c>
      <c r="C5" s="95" t="s">
        <v>527</v>
      </c>
      <c r="D5" s="95" t="s">
        <v>528</v>
      </c>
    </row>
    <row r="6" spans="1:27" ht="66" customHeight="1" x14ac:dyDescent="0.25">
      <c r="A6" s="199"/>
      <c r="B6" s="158" t="s">
        <v>523</v>
      </c>
      <c r="C6" s="95" t="s">
        <v>529</v>
      </c>
      <c r="D6" s="158" t="s">
        <v>530</v>
      </c>
    </row>
    <row r="7" spans="1:27" ht="50.1" customHeight="1" x14ac:dyDescent="0.25">
      <c r="A7" s="199"/>
      <c r="B7" s="158" t="s">
        <v>531</v>
      </c>
      <c r="C7" s="95" t="s">
        <v>532</v>
      </c>
      <c r="D7" s="158" t="s">
        <v>533</v>
      </c>
    </row>
    <row r="8" spans="1:27" ht="50.1" customHeight="1" x14ac:dyDescent="0.25">
      <c r="A8" s="199"/>
      <c r="B8" s="158" t="s">
        <v>534</v>
      </c>
      <c r="C8" s="95" t="s">
        <v>535</v>
      </c>
      <c r="D8" s="158" t="s">
        <v>536</v>
      </c>
    </row>
    <row r="9" spans="1:27" ht="50.1" customHeight="1" x14ac:dyDescent="0.25">
      <c r="A9" s="198"/>
      <c r="B9" s="158" t="s">
        <v>537</v>
      </c>
      <c r="C9" s="95" t="s">
        <v>538</v>
      </c>
      <c r="D9" s="158" t="s">
        <v>539</v>
      </c>
    </row>
    <row r="10" spans="1:27" ht="50.1" customHeight="1" x14ac:dyDescent="0.25">
      <c r="A10" s="197" t="s">
        <v>540</v>
      </c>
      <c r="B10" s="158" t="s">
        <v>541</v>
      </c>
      <c r="C10" s="95" t="s">
        <v>542</v>
      </c>
      <c r="D10" s="158" t="s">
        <v>543</v>
      </c>
    </row>
    <row r="11" spans="1:27" ht="50.1" customHeight="1" x14ac:dyDescent="0.25">
      <c r="A11" s="199"/>
      <c r="B11" s="158" t="s">
        <v>544</v>
      </c>
      <c r="C11" s="95" t="s">
        <v>545</v>
      </c>
      <c r="D11" s="158" t="s">
        <v>546</v>
      </c>
    </row>
    <row r="12" spans="1:27" ht="50.1" customHeight="1" x14ac:dyDescent="0.25">
      <c r="A12" s="199"/>
      <c r="B12" s="158" t="s">
        <v>547</v>
      </c>
      <c r="C12" s="95" t="s">
        <v>548</v>
      </c>
      <c r="D12" s="158" t="s">
        <v>549</v>
      </c>
    </row>
    <row r="13" spans="1:27" ht="50.1" customHeight="1" x14ac:dyDescent="0.25">
      <c r="A13" s="199"/>
      <c r="B13" s="158" t="s">
        <v>550</v>
      </c>
      <c r="C13" s="95" t="s">
        <v>551</v>
      </c>
      <c r="D13" s="158" t="s">
        <v>552</v>
      </c>
    </row>
    <row r="14" spans="1:27" ht="50.1" customHeight="1" x14ac:dyDescent="0.25">
      <c r="A14" s="199"/>
      <c r="B14" s="158" t="s">
        <v>553</v>
      </c>
      <c r="C14" s="95" t="s">
        <v>554</v>
      </c>
      <c r="D14" s="158" t="s">
        <v>555</v>
      </c>
    </row>
    <row r="15" spans="1:27" ht="50.1" customHeight="1" x14ac:dyDescent="0.25">
      <c r="A15" s="198"/>
      <c r="B15" s="158" t="s">
        <v>556</v>
      </c>
      <c r="C15" s="95" t="s">
        <v>557</v>
      </c>
      <c r="D15" s="158" t="s">
        <v>558</v>
      </c>
    </row>
  </sheetData>
  <mergeCells count="5">
    <mergeCell ref="B1:D1"/>
    <mergeCell ref="H2:AA2"/>
    <mergeCell ref="A3:A4"/>
    <mergeCell ref="A5:A9"/>
    <mergeCell ref="A10:A15"/>
  </mergeCells>
  <hyperlinks>
    <hyperlink ref="A1" location="Índice!A1" display="Índice" xr:uid="{2538931E-35AF-4609-9EB5-38D4DE2484D1}"/>
  </hyperlinks>
  <pageMargins left="0.51181102362204722" right="0.51181102362204722" top="0.78740157480314965" bottom="0.78740157480314965" header="0.31496062992125984" footer="0.31496062992125984"/>
  <pageSetup paperSize="9" scale="77" orientation="portrait" r:id="rId1"/>
  <headerFooter scaleWithDoc="0">
    <oddHeader>&amp;C&amp;"-,Negrito"&amp;20CÓDIGOS SINALIZAÇÃO VERTICAL</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42AC0-C63E-4A7B-B72B-C0F82E074467}">
  <dimension ref="J1"/>
  <sheetViews>
    <sheetView workbookViewId="0">
      <selection activeCell="I1" sqref="I1"/>
    </sheetView>
  </sheetViews>
  <sheetFormatPr defaultRowHeight="15" x14ac:dyDescent="0.25"/>
  <cols>
    <col min="1" max="16384" width="9.140625" style="131"/>
  </cols>
  <sheetData>
    <row r="1" spans="10:10" x14ac:dyDescent="0.25">
      <c r="J1" s="159"/>
    </row>
  </sheetData>
  <pageMargins left="0.511811024" right="0.511811024" top="0.78740157499999996" bottom="0.78740157499999996" header="0.31496062000000002" footer="0.31496062000000002"/>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10">
    <tabColor rgb="FFFF0000"/>
  </sheetPr>
  <dimension ref="A1:G43"/>
  <sheetViews>
    <sheetView topLeftCell="A7" workbookViewId="0">
      <selection activeCell="M34" sqref="M34"/>
    </sheetView>
  </sheetViews>
  <sheetFormatPr defaultRowHeight="15" x14ac:dyDescent="0.25"/>
  <cols>
    <col min="1" max="1" width="12.85546875" bestFit="1" customWidth="1"/>
    <col min="2" max="2" width="17.5703125" bestFit="1" customWidth="1"/>
    <col min="3" max="3" width="14.7109375" bestFit="1" customWidth="1"/>
    <col min="4" max="4" width="15.5703125" bestFit="1" customWidth="1"/>
    <col min="5" max="5" width="8" bestFit="1" customWidth="1"/>
    <col min="6" max="6" width="11.28515625" customWidth="1"/>
    <col min="7" max="7" width="14.85546875" bestFit="1" customWidth="1"/>
  </cols>
  <sheetData>
    <row r="1" spans="1:7" x14ac:dyDescent="0.25">
      <c r="A1" s="45"/>
      <c r="B1" s="41"/>
      <c r="C1" s="41"/>
      <c r="D1" s="41"/>
      <c r="E1" s="41"/>
      <c r="F1" s="41"/>
      <c r="G1" s="41"/>
    </row>
    <row r="2" spans="1:7" ht="16.5" x14ac:dyDescent="0.25">
      <c r="A2" s="200" t="s">
        <v>130</v>
      </c>
      <c r="B2" s="201"/>
      <c r="C2" s="201"/>
      <c r="D2" s="201"/>
      <c r="E2" s="201"/>
      <c r="F2" s="201"/>
      <c r="G2" s="201"/>
    </row>
    <row r="3" spans="1:7" ht="16.5" x14ac:dyDescent="0.25">
      <c r="A3" s="200" t="s">
        <v>131</v>
      </c>
      <c r="B3" s="201"/>
      <c r="C3" s="201"/>
      <c r="D3" s="201"/>
      <c r="E3" s="201"/>
      <c r="F3" s="201"/>
      <c r="G3" s="201"/>
    </row>
    <row r="4" spans="1:7" ht="15.75" thickBot="1" x14ac:dyDescent="0.3">
      <c r="A4" s="44"/>
      <c r="B4" s="3"/>
      <c r="C4" s="123"/>
      <c r="D4" s="123"/>
      <c r="E4" s="123"/>
      <c r="F4" s="123"/>
      <c r="G4" s="3"/>
    </row>
    <row r="5" spans="1:7" ht="15.75" thickBot="1" x14ac:dyDescent="0.3">
      <c r="A5" s="93"/>
      <c r="B5" s="93"/>
      <c r="C5" s="93"/>
      <c r="D5" s="93"/>
      <c r="E5" s="93"/>
      <c r="F5" s="93"/>
      <c r="G5" s="93"/>
    </row>
    <row r="6" spans="1:7" x14ac:dyDescent="0.25">
      <c r="A6" s="68" t="s">
        <v>0</v>
      </c>
      <c r="B6" s="64" t="e">
        <f>+#REF!</f>
        <v>#REF!</v>
      </c>
      <c r="C6" s="64"/>
      <c r="D6" s="10"/>
      <c r="E6" s="10"/>
      <c r="F6" s="65" t="s">
        <v>20</v>
      </c>
      <c r="G6" s="72" t="e">
        <f>#REF!</f>
        <v>#REF!</v>
      </c>
    </row>
    <row r="7" spans="1:7" x14ac:dyDescent="0.25">
      <c r="A7" s="69" t="s">
        <v>9</v>
      </c>
      <c r="B7" s="55" t="e">
        <f>+#REF!</f>
        <v>#REF!</v>
      </c>
      <c r="C7" s="55"/>
      <c r="D7" s="4"/>
      <c r="E7" s="4"/>
      <c r="F7" s="66" t="s">
        <v>21</v>
      </c>
      <c r="G7" s="73" t="e">
        <f>#REF!</f>
        <v>#REF!</v>
      </c>
    </row>
    <row r="8" spans="1:7" x14ac:dyDescent="0.25">
      <c r="A8" s="70" t="s">
        <v>10</v>
      </c>
      <c r="B8" s="71" t="e">
        <f>+#REF!</f>
        <v>#REF!</v>
      </c>
      <c r="C8" s="71"/>
      <c r="D8" s="5"/>
      <c r="E8" s="5"/>
      <c r="F8" s="67" t="s">
        <v>8</v>
      </c>
      <c r="G8" s="125" t="e">
        <f>#REF!</f>
        <v>#REF!</v>
      </c>
    </row>
    <row r="9" spans="1:7" x14ac:dyDescent="0.25">
      <c r="A9" s="202" t="s">
        <v>1</v>
      </c>
      <c r="B9" s="203" t="s">
        <v>461</v>
      </c>
      <c r="C9" s="206" t="s">
        <v>14</v>
      </c>
      <c r="D9" s="207"/>
      <c r="E9" s="208"/>
      <c r="F9" s="209" t="s">
        <v>462</v>
      </c>
      <c r="G9" s="212" t="s">
        <v>26</v>
      </c>
    </row>
    <row r="10" spans="1:7" x14ac:dyDescent="0.25">
      <c r="A10" s="202"/>
      <c r="B10" s="204"/>
      <c r="C10" s="215" t="s">
        <v>13</v>
      </c>
      <c r="D10" s="216"/>
      <c r="E10" s="217" t="s">
        <v>7</v>
      </c>
      <c r="F10" s="210"/>
      <c r="G10" s="213"/>
    </row>
    <row r="11" spans="1:7" x14ac:dyDescent="0.25">
      <c r="A11" s="202"/>
      <c r="B11" s="205"/>
      <c r="C11" s="90" t="s">
        <v>17</v>
      </c>
      <c r="D11" s="90" t="s">
        <v>18</v>
      </c>
      <c r="E11" s="218"/>
      <c r="F11" s="211"/>
      <c r="G11" s="214"/>
    </row>
    <row r="12" spans="1:7" x14ac:dyDescent="0.25">
      <c r="A12" s="84" t="s">
        <v>463</v>
      </c>
      <c r="B12" s="84" t="s">
        <v>464</v>
      </c>
      <c r="C12" s="105">
        <v>-15.893176</v>
      </c>
      <c r="D12" s="105">
        <v>-52.259407000000003</v>
      </c>
      <c r="E12" s="124" t="s">
        <v>468</v>
      </c>
      <c r="F12" s="126"/>
      <c r="G12" s="126"/>
    </row>
    <row r="13" spans="1:7" x14ac:dyDescent="0.25">
      <c r="A13" s="84" t="s">
        <v>465</v>
      </c>
      <c r="B13" s="84" t="s">
        <v>466</v>
      </c>
      <c r="C13" s="105">
        <v>-15.893050000000001</v>
      </c>
      <c r="D13" s="105">
        <v>-52.259638000000002</v>
      </c>
      <c r="E13" s="124" t="s">
        <v>469</v>
      </c>
      <c r="F13" s="126"/>
      <c r="G13" s="126"/>
    </row>
    <row r="14" spans="1:7" x14ac:dyDescent="0.25">
      <c r="A14" s="84" t="s">
        <v>463</v>
      </c>
      <c r="B14" s="84" t="s">
        <v>464</v>
      </c>
      <c r="C14" s="105">
        <v>-15.892424999999999</v>
      </c>
      <c r="D14" s="105">
        <v>-52.260564000000002</v>
      </c>
      <c r="E14" s="124" t="s">
        <v>470</v>
      </c>
      <c r="F14" s="126"/>
      <c r="G14" s="126"/>
    </row>
    <row r="15" spans="1:7" x14ac:dyDescent="0.25">
      <c r="A15" s="84" t="s">
        <v>465</v>
      </c>
      <c r="B15" s="84" t="s">
        <v>466</v>
      </c>
      <c r="C15" s="105">
        <v>-15.892313</v>
      </c>
      <c r="D15" s="105">
        <v>-52.260733999999999</v>
      </c>
      <c r="E15" s="124" t="s">
        <v>471</v>
      </c>
      <c r="F15" s="126"/>
      <c r="G15" s="126"/>
    </row>
    <row r="16" spans="1:7" x14ac:dyDescent="0.25">
      <c r="A16" s="84" t="s">
        <v>463</v>
      </c>
      <c r="B16" s="84" t="s">
        <v>464</v>
      </c>
      <c r="C16" s="105">
        <v>-15.891526000000001</v>
      </c>
      <c r="D16" s="105">
        <v>-52.261679999999998</v>
      </c>
      <c r="E16" s="124" t="s">
        <v>472</v>
      </c>
      <c r="F16" s="126"/>
      <c r="G16" s="126"/>
    </row>
    <row r="17" spans="1:7" x14ac:dyDescent="0.25">
      <c r="A17" s="84" t="s">
        <v>465</v>
      </c>
      <c r="B17" s="84" t="s">
        <v>466</v>
      </c>
      <c r="C17" s="105">
        <v>-15.891375999999999</v>
      </c>
      <c r="D17" s="105">
        <v>-52.262076999999998</v>
      </c>
      <c r="E17" s="124" t="s">
        <v>473</v>
      </c>
      <c r="F17" s="126"/>
      <c r="G17" s="126"/>
    </row>
    <row r="18" spans="1:7" x14ac:dyDescent="0.25">
      <c r="A18" s="84" t="s">
        <v>463</v>
      </c>
      <c r="B18" s="84" t="s">
        <v>464</v>
      </c>
      <c r="C18" s="105">
        <v>-15.890869</v>
      </c>
      <c r="D18" s="105">
        <v>-52.262891000000003</v>
      </c>
      <c r="E18" s="124" t="s">
        <v>474</v>
      </c>
      <c r="F18" s="126"/>
      <c r="G18" s="126"/>
    </row>
    <row r="19" spans="1:7" x14ac:dyDescent="0.25">
      <c r="A19" s="84" t="s">
        <v>465</v>
      </c>
      <c r="B19" s="84" t="s">
        <v>466</v>
      </c>
      <c r="C19" s="105">
        <v>-15.890798999999999</v>
      </c>
      <c r="D19" s="105">
        <v>-52.262996999999999</v>
      </c>
      <c r="E19" s="124" t="s">
        <v>475</v>
      </c>
      <c r="F19" s="126"/>
      <c r="G19" s="126"/>
    </row>
    <row r="20" spans="1:7" x14ac:dyDescent="0.25">
      <c r="A20" s="84" t="s">
        <v>463</v>
      </c>
      <c r="B20" s="84" t="s">
        <v>464</v>
      </c>
      <c r="C20" s="105">
        <v>-15.89076</v>
      </c>
      <c r="D20" s="105">
        <v>-52.263055000000001</v>
      </c>
      <c r="E20" s="124" t="s">
        <v>476</v>
      </c>
      <c r="F20" s="126"/>
      <c r="G20" s="126"/>
    </row>
    <row r="21" spans="1:7" x14ac:dyDescent="0.25">
      <c r="A21" s="84" t="s">
        <v>463</v>
      </c>
      <c r="B21" s="84" t="s">
        <v>464</v>
      </c>
      <c r="C21" s="105">
        <v>-15.890140000000001</v>
      </c>
      <c r="D21" s="105">
        <v>-52.263979999999997</v>
      </c>
      <c r="E21" s="124">
        <v>1031</v>
      </c>
      <c r="F21" s="126"/>
      <c r="G21" s="126"/>
    </row>
    <row r="22" spans="1:7" x14ac:dyDescent="0.25">
      <c r="A22" s="84" t="s">
        <v>465</v>
      </c>
      <c r="B22" s="84" t="s">
        <v>466</v>
      </c>
      <c r="C22" s="105">
        <v>-15.890084</v>
      </c>
      <c r="D22" s="105">
        <v>-52.264063999999998</v>
      </c>
      <c r="E22" s="124">
        <v>1042</v>
      </c>
      <c r="F22" s="126"/>
      <c r="G22" s="126"/>
    </row>
    <row r="23" spans="1:7" x14ac:dyDescent="0.25">
      <c r="A23" s="84" t="s">
        <v>463</v>
      </c>
      <c r="B23" s="84" t="s">
        <v>464</v>
      </c>
      <c r="C23" s="105">
        <v>-15.890027</v>
      </c>
      <c r="D23" s="105">
        <v>-52.264149000000003</v>
      </c>
      <c r="E23" s="124">
        <v>1053</v>
      </c>
      <c r="F23" s="126"/>
      <c r="G23" s="126"/>
    </row>
    <row r="24" spans="1:7" x14ac:dyDescent="0.25">
      <c r="A24" s="84" t="s">
        <v>465</v>
      </c>
      <c r="B24" s="84" t="s">
        <v>466</v>
      </c>
      <c r="C24" s="105">
        <v>-15.889379</v>
      </c>
      <c r="D24" s="105">
        <v>-52.265115000000002</v>
      </c>
      <c r="E24" s="124">
        <v>1179</v>
      </c>
      <c r="F24" s="126"/>
      <c r="G24" s="126"/>
    </row>
    <row r="25" spans="1:7" x14ac:dyDescent="0.25">
      <c r="A25" s="84" t="s">
        <v>25</v>
      </c>
      <c r="B25" s="84" t="s">
        <v>467</v>
      </c>
      <c r="C25" s="105">
        <v>-15.889146999999999</v>
      </c>
      <c r="D25" s="105">
        <v>-52.265467000000001</v>
      </c>
      <c r="E25" s="124">
        <v>1225</v>
      </c>
      <c r="F25" s="126"/>
      <c r="G25" s="126"/>
    </row>
    <row r="26" spans="1:7" x14ac:dyDescent="0.25">
      <c r="A26" s="84" t="s">
        <v>465</v>
      </c>
      <c r="B26" s="84" t="s">
        <v>466</v>
      </c>
      <c r="C26" s="105">
        <v>-15.888928</v>
      </c>
      <c r="D26" s="105">
        <v>-52.265793000000002</v>
      </c>
      <c r="E26" s="124">
        <v>1267</v>
      </c>
      <c r="F26" s="126"/>
      <c r="G26" s="126"/>
    </row>
    <row r="27" spans="1:7" x14ac:dyDescent="0.25">
      <c r="A27" s="84" t="s">
        <v>463</v>
      </c>
      <c r="B27" s="84" t="s">
        <v>464</v>
      </c>
      <c r="C27" s="105">
        <v>-15.888640000000001</v>
      </c>
      <c r="D27" s="105">
        <v>-52.266215000000003</v>
      </c>
      <c r="E27" s="124">
        <v>1322</v>
      </c>
      <c r="F27" s="126"/>
      <c r="G27" s="126"/>
    </row>
    <row r="28" spans="1:7" x14ac:dyDescent="0.25">
      <c r="A28" s="84" t="s">
        <v>465</v>
      </c>
      <c r="B28" s="84" t="s">
        <v>466</v>
      </c>
      <c r="C28" s="105">
        <v>-15.888521000000001</v>
      </c>
      <c r="D28" s="105">
        <v>-52.266393000000001</v>
      </c>
      <c r="E28" s="124">
        <v>1346</v>
      </c>
      <c r="F28" s="126"/>
      <c r="G28" s="126"/>
    </row>
    <row r="29" spans="1:7" x14ac:dyDescent="0.25">
      <c r="A29" s="84" t="s">
        <v>465</v>
      </c>
      <c r="B29" s="84" t="s">
        <v>466</v>
      </c>
      <c r="C29" s="105">
        <v>-15.888521000000001</v>
      </c>
      <c r="D29" s="105">
        <v>-52.266393000000001</v>
      </c>
      <c r="E29" s="124">
        <v>1346</v>
      </c>
      <c r="F29" s="126"/>
      <c r="G29" s="126"/>
    </row>
    <row r="30" spans="1:7" x14ac:dyDescent="0.25">
      <c r="A30" s="84" t="s">
        <v>463</v>
      </c>
      <c r="B30" s="84" t="s">
        <v>464</v>
      </c>
      <c r="C30" s="105">
        <v>-15.88846</v>
      </c>
      <c r="D30" s="105">
        <v>-52.266485000000003</v>
      </c>
      <c r="E30" s="124">
        <v>1358</v>
      </c>
      <c r="F30" s="126"/>
      <c r="G30" s="126"/>
    </row>
    <row r="31" spans="1:7" x14ac:dyDescent="0.25">
      <c r="A31" s="84" t="s">
        <v>463</v>
      </c>
      <c r="B31" s="84" t="s">
        <v>464</v>
      </c>
      <c r="C31" s="105">
        <v>-15.887661</v>
      </c>
      <c r="D31" s="105">
        <v>-52.267668999999998</v>
      </c>
      <c r="E31" s="124">
        <v>1512</v>
      </c>
      <c r="F31" s="126"/>
      <c r="G31" s="126"/>
    </row>
    <row r="32" spans="1:7" x14ac:dyDescent="0.25">
      <c r="A32" s="84" t="s">
        <v>465</v>
      </c>
      <c r="B32" s="84" t="s">
        <v>466</v>
      </c>
      <c r="C32" s="105">
        <v>-15.887627999999999</v>
      </c>
      <c r="D32" s="105">
        <v>-52.267721999999999</v>
      </c>
      <c r="E32" s="124">
        <v>1519</v>
      </c>
      <c r="F32" s="126"/>
      <c r="G32" s="126"/>
    </row>
    <row r="33" spans="1:7" x14ac:dyDescent="0.25">
      <c r="A33" s="84" t="s">
        <v>465</v>
      </c>
      <c r="B33" s="84" t="s">
        <v>466</v>
      </c>
      <c r="C33" s="105">
        <v>-15.887404999999999</v>
      </c>
      <c r="D33" s="105">
        <v>-52.268053000000002</v>
      </c>
      <c r="E33" s="124">
        <v>1562</v>
      </c>
      <c r="F33" s="126"/>
      <c r="G33" s="126"/>
    </row>
    <row r="34" spans="1:7" x14ac:dyDescent="0.25">
      <c r="A34" s="84" t="s">
        <v>463</v>
      </c>
      <c r="B34" s="84" t="s">
        <v>464</v>
      </c>
      <c r="C34" s="105">
        <v>-15.886951</v>
      </c>
      <c r="D34" s="105">
        <v>-52.268653999999998</v>
      </c>
      <c r="E34" s="124">
        <v>1644</v>
      </c>
      <c r="F34" s="126"/>
      <c r="G34" s="126"/>
    </row>
    <row r="35" spans="1:7" x14ac:dyDescent="0.25">
      <c r="A35" s="84" t="s">
        <v>465</v>
      </c>
      <c r="B35" s="84" t="s">
        <v>466</v>
      </c>
      <c r="C35" s="105">
        <v>-15.886893000000001</v>
      </c>
      <c r="D35" s="105">
        <v>-52.268833999999998</v>
      </c>
      <c r="E35" s="124">
        <v>1663</v>
      </c>
      <c r="F35" s="126"/>
      <c r="G35" s="126"/>
    </row>
    <row r="36" spans="1:7" x14ac:dyDescent="0.25">
      <c r="A36" s="84" t="s">
        <v>465</v>
      </c>
      <c r="B36" s="84" t="s">
        <v>466</v>
      </c>
      <c r="C36" s="105">
        <v>-15.886654</v>
      </c>
      <c r="D36" s="105">
        <v>-52.269185</v>
      </c>
      <c r="E36" s="124">
        <v>1709</v>
      </c>
      <c r="F36" s="126"/>
      <c r="G36" s="126"/>
    </row>
    <row r="37" spans="1:7" x14ac:dyDescent="0.25">
      <c r="A37" s="84" t="s">
        <v>25</v>
      </c>
      <c r="B37" s="84" t="s">
        <v>467</v>
      </c>
      <c r="C37" s="105">
        <v>-15.883151</v>
      </c>
      <c r="D37" s="105">
        <v>-52.274427000000003</v>
      </c>
      <c r="E37" s="124">
        <v>2391</v>
      </c>
      <c r="F37" s="126"/>
      <c r="G37" s="126"/>
    </row>
    <row r="38" spans="1:7" x14ac:dyDescent="0.25">
      <c r="A38" s="84" t="s">
        <v>465</v>
      </c>
      <c r="B38" s="84" t="s">
        <v>466</v>
      </c>
      <c r="C38" s="105">
        <v>-15.877818</v>
      </c>
      <c r="D38" s="105">
        <v>-52.295054999999998</v>
      </c>
      <c r="E38" s="124">
        <v>4706</v>
      </c>
      <c r="F38" s="126"/>
      <c r="G38" s="126"/>
    </row>
    <row r="39" spans="1:7" x14ac:dyDescent="0.25">
      <c r="A39" s="84" t="s">
        <v>25</v>
      </c>
      <c r="B39" s="84" t="s">
        <v>467</v>
      </c>
      <c r="C39" s="105">
        <v>-15.877953</v>
      </c>
      <c r="D39" s="105">
        <v>-52.298862</v>
      </c>
      <c r="E39" s="124">
        <v>5114</v>
      </c>
      <c r="F39" s="126"/>
      <c r="G39" s="126"/>
    </row>
    <row r="40" spans="1:7" x14ac:dyDescent="0.25">
      <c r="A40" s="84" t="s">
        <v>25</v>
      </c>
      <c r="B40" s="84" t="s">
        <v>467</v>
      </c>
      <c r="C40" s="105">
        <v>-15.877731000000001</v>
      </c>
      <c r="D40" s="105">
        <v>-52.313467000000003</v>
      </c>
      <c r="E40" s="124">
        <v>6678</v>
      </c>
      <c r="F40" s="126"/>
      <c r="G40" s="126"/>
    </row>
    <row r="41" spans="1:7" x14ac:dyDescent="0.25">
      <c r="A41" s="84" t="s">
        <v>25</v>
      </c>
      <c r="B41" s="84" t="s">
        <v>467</v>
      </c>
      <c r="C41" s="105">
        <v>-15.878080000000001</v>
      </c>
      <c r="D41" s="105">
        <v>-52.299594999999997</v>
      </c>
      <c r="E41" s="124">
        <v>5193</v>
      </c>
      <c r="F41" s="126"/>
      <c r="G41" s="126"/>
    </row>
    <row r="42" spans="1:7" x14ac:dyDescent="0.25">
      <c r="A42" s="84" t="s">
        <v>465</v>
      </c>
      <c r="B42" s="84" t="s">
        <v>466</v>
      </c>
      <c r="C42" s="105">
        <v>-15.878041</v>
      </c>
      <c r="D42" s="105">
        <v>-52.295335999999999</v>
      </c>
      <c r="E42" s="124">
        <v>4737</v>
      </c>
      <c r="F42" s="126"/>
      <c r="G42" s="126"/>
    </row>
    <row r="43" spans="1:7" x14ac:dyDescent="0.25">
      <c r="A43" s="84" t="s">
        <v>465</v>
      </c>
      <c r="B43" s="84" t="s">
        <v>466</v>
      </c>
      <c r="C43" s="105">
        <v>-15.571821999999999</v>
      </c>
      <c r="D43" s="105">
        <v>-53.411597999999998</v>
      </c>
      <c r="E43" s="124">
        <v>154777</v>
      </c>
      <c r="F43" s="126"/>
      <c r="G43" s="126"/>
    </row>
  </sheetData>
  <mergeCells count="9">
    <mergeCell ref="A2:G2"/>
    <mergeCell ref="A3:G3"/>
    <mergeCell ref="A9:A11"/>
    <mergeCell ref="B9:B11"/>
    <mergeCell ref="C9:E9"/>
    <mergeCell ref="F9:F11"/>
    <mergeCell ref="G9:G11"/>
    <mergeCell ref="C10:D10"/>
    <mergeCell ref="E10:E11"/>
  </mergeCells>
  <pageMargins left="0.511811024" right="0.511811024" top="0.78740157499999996" bottom="0.78740157499999996" header="0.31496062000000002" footer="0.31496062000000002"/>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22">
    <tabColor rgb="FFFF0000"/>
  </sheetPr>
  <dimension ref="A1:V202"/>
  <sheetViews>
    <sheetView zoomScale="85" zoomScaleNormal="85" zoomScaleSheetLayoutView="115" workbookViewId="0">
      <selection activeCell="M45" sqref="M45"/>
    </sheetView>
  </sheetViews>
  <sheetFormatPr defaultRowHeight="15" x14ac:dyDescent="0.25"/>
  <cols>
    <col min="1" max="1" width="15.42578125" style="1" customWidth="1"/>
    <col min="2" max="7" width="10.42578125" style="1" customWidth="1"/>
    <col min="8" max="8" width="14.85546875" style="20" bestFit="1" customWidth="1"/>
    <col min="9" max="9" width="17.42578125" style="1" customWidth="1"/>
    <col min="10" max="15" width="16.140625" style="1" customWidth="1"/>
    <col min="16" max="16" width="16.7109375" style="1" customWidth="1"/>
    <col min="17" max="17" width="16.42578125" style="1" bestFit="1" customWidth="1"/>
    <col min="18" max="18" width="16.42578125" style="1" customWidth="1"/>
    <col min="19" max="20" width="9.140625" style="1"/>
  </cols>
  <sheetData>
    <row r="1" spans="1:22" x14ac:dyDescent="0.25">
      <c r="A1" s="45"/>
      <c r="B1" s="41"/>
      <c r="C1" s="41"/>
      <c r="D1" s="41"/>
      <c r="E1" s="41"/>
      <c r="F1" s="41"/>
      <c r="G1" s="41"/>
      <c r="H1" s="18"/>
      <c r="I1" s="41"/>
      <c r="J1" s="41"/>
      <c r="K1" s="2"/>
      <c r="L1" s="42"/>
      <c r="M1" s="42"/>
      <c r="N1" s="42"/>
      <c r="O1" s="42"/>
      <c r="P1" s="42"/>
      <c r="Q1" s="42"/>
      <c r="R1" s="42"/>
      <c r="S1" s="42"/>
      <c r="T1" s="42"/>
      <c r="U1" s="22"/>
      <c r="V1" s="22"/>
    </row>
    <row r="2" spans="1:22" ht="16.5" customHeight="1" x14ac:dyDescent="0.25">
      <c r="A2" s="200" t="s">
        <v>19</v>
      </c>
      <c r="B2" s="201"/>
      <c r="C2" s="201"/>
      <c r="D2" s="201"/>
      <c r="E2" s="201"/>
      <c r="F2" s="201"/>
      <c r="G2" s="201"/>
      <c r="H2" s="201"/>
      <c r="I2" s="201"/>
      <c r="J2" s="201"/>
      <c r="K2" s="220"/>
      <c r="L2" s="15"/>
      <c r="M2" s="15"/>
      <c r="N2" s="15"/>
      <c r="O2" s="15"/>
      <c r="P2" s="15"/>
      <c r="Q2" s="15"/>
      <c r="R2" s="15"/>
      <c r="S2" s="15"/>
      <c r="T2" s="15"/>
      <c r="U2" s="22"/>
      <c r="V2" s="22"/>
    </row>
    <row r="3" spans="1:22" ht="16.5" customHeight="1" x14ac:dyDescent="0.25">
      <c r="A3" s="200" t="s">
        <v>23</v>
      </c>
      <c r="B3" s="201"/>
      <c r="C3" s="201"/>
      <c r="D3" s="201"/>
      <c r="E3" s="201"/>
      <c r="F3" s="201"/>
      <c r="G3" s="201"/>
      <c r="H3" s="201"/>
      <c r="I3" s="201"/>
      <c r="J3" s="201"/>
      <c r="K3" s="220"/>
      <c r="L3" s="15"/>
      <c r="M3" s="15"/>
      <c r="N3" s="15"/>
      <c r="O3" s="15"/>
      <c r="P3" s="15"/>
      <c r="Q3" s="15"/>
      <c r="R3" s="15"/>
      <c r="S3" s="15"/>
      <c r="T3" s="15"/>
      <c r="U3" s="22"/>
      <c r="V3" s="22"/>
    </row>
    <row r="4" spans="1:22" ht="15.75" thickBot="1" x14ac:dyDescent="0.3">
      <c r="A4" s="44"/>
      <c r="B4" s="3"/>
      <c r="C4" s="224"/>
      <c r="D4" s="224"/>
      <c r="E4" s="224"/>
      <c r="F4" s="224"/>
      <c r="G4" s="224"/>
      <c r="H4" s="19"/>
      <c r="I4" s="6"/>
      <c r="J4" s="6"/>
      <c r="K4" s="13"/>
      <c r="L4" s="32"/>
      <c r="M4" s="32"/>
      <c r="N4" s="32"/>
      <c r="O4" s="32"/>
      <c r="P4" s="32"/>
      <c r="Q4" s="32"/>
      <c r="R4" s="32"/>
      <c r="S4" s="42"/>
      <c r="T4" s="42"/>
      <c r="U4" s="22"/>
      <c r="V4" s="22"/>
    </row>
    <row r="5" spans="1:22" x14ac:dyDescent="0.25">
      <c r="A5" s="51" t="s">
        <v>0</v>
      </c>
      <c r="B5" s="54" t="s">
        <v>86</v>
      </c>
      <c r="C5" s="26"/>
      <c r="D5" s="27"/>
      <c r="E5" s="26"/>
      <c r="F5" s="27"/>
      <c r="G5" s="27"/>
      <c r="H5" s="16" t="s">
        <v>93</v>
      </c>
      <c r="I5" s="10"/>
      <c r="J5" s="10"/>
      <c r="K5" s="11"/>
      <c r="L5" s="48"/>
      <c r="M5" s="48"/>
      <c r="N5" s="48"/>
      <c r="O5" s="48"/>
      <c r="P5" s="48"/>
      <c r="Q5" s="33"/>
      <c r="R5" s="33"/>
      <c r="S5" s="48"/>
      <c r="T5" s="48"/>
      <c r="U5" s="22"/>
      <c r="V5" s="22"/>
    </row>
    <row r="6" spans="1:22" x14ac:dyDescent="0.25">
      <c r="A6" s="52" t="s">
        <v>9</v>
      </c>
      <c r="B6" s="55" t="s">
        <v>87</v>
      </c>
      <c r="C6" s="7"/>
      <c r="D6" s="28"/>
      <c r="E6" s="7"/>
      <c r="F6" s="28"/>
      <c r="G6" s="28"/>
      <c r="H6" s="17" t="s">
        <v>94</v>
      </c>
      <c r="I6" s="4"/>
      <c r="J6" s="4"/>
      <c r="K6" s="14"/>
      <c r="L6" s="31"/>
      <c r="M6" s="31"/>
      <c r="N6" s="48"/>
      <c r="O6" s="48"/>
      <c r="P6" s="48"/>
      <c r="Q6" s="33"/>
      <c r="R6" s="33"/>
      <c r="S6" s="48"/>
      <c r="T6" s="48"/>
      <c r="U6" s="22"/>
      <c r="V6" s="22"/>
    </row>
    <row r="7" spans="1:22" x14ac:dyDescent="0.25">
      <c r="A7" s="53" t="s">
        <v>10</v>
      </c>
      <c r="B7" s="47" t="s">
        <v>12</v>
      </c>
      <c r="C7" s="47"/>
      <c r="D7" s="29"/>
      <c r="E7" s="47"/>
      <c r="F7" s="29"/>
      <c r="G7" s="29"/>
      <c r="H7" s="30" t="s">
        <v>129</v>
      </c>
      <c r="I7" s="5"/>
      <c r="J7" s="5"/>
      <c r="K7" s="12"/>
      <c r="L7" s="48"/>
      <c r="M7" s="48"/>
      <c r="N7" s="48"/>
      <c r="O7" s="48"/>
      <c r="P7" s="48"/>
      <c r="Q7" s="33"/>
      <c r="R7" s="33"/>
      <c r="S7" s="48"/>
      <c r="T7" s="48"/>
      <c r="U7" s="22"/>
      <c r="V7" s="22"/>
    </row>
    <row r="8" spans="1:22" ht="15" customHeight="1" x14ac:dyDescent="0.25">
      <c r="A8" s="225" t="s">
        <v>1</v>
      </c>
      <c r="B8" s="206" t="s">
        <v>14</v>
      </c>
      <c r="C8" s="207"/>
      <c r="D8" s="208"/>
      <c r="E8" s="227" t="s">
        <v>15</v>
      </c>
      <c r="F8" s="228"/>
      <c r="G8" s="229"/>
      <c r="H8" s="210" t="s">
        <v>4</v>
      </c>
      <c r="I8" s="209" t="s">
        <v>22</v>
      </c>
      <c r="J8" s="221" t="s">
        <v>2</v>
      </c>
      <c r="K8" s="222" t="s">
        <v>5</v>
      </c>
      <c r="L8" s="48"/>
      <c r="M8" s="48"/>
      <c r="N8" s="48"/>
      <c r="O8" s="48"/>
      <c r="P8" s="48"/>
      <c r="Q8" s="48"/>
      <c r="R8" s="48"/>
      <c r="S8" s="48"/>
      <c r="T8" s="48"/>
      <c r="U8" s="22"/>
      <c r="V8" s="22"/>
    </row>
    <row r="9" spans="1:22" ht="15" customHeight="1" x14ac:dyDescent="0.25">
      <c r="A9" s="225"/>
      <c r="B9" s="167" t="s">
        <v>13</v>
      </c>
      <c r="C9" s="167"/>
      <c r="D9" s="167" t="s">
        <v>7</v>
      </c>
      <c r="E9" s="167" t="s">
        <v>13</v>
      </c>
      <c r="F9" s="167"/>
      <c r="G9" s="46" t="s">
        <v>7</v>
      </c>
      <c r="H9" s="210"/>
      <c r="I9" s="210"/>
      <c r="J9" s="221"/>
      <c r="K9" s="222"/>
    </row>
    <row r="10" spans="1:22" ht="15" customHeight="1" thickBot="1" x14ac:dyDescent="0.3">
      <c r="A10" s="226"/>
      <c r="B10" s="8" t="s">
        <v>17</v>
      </c>
      <c r="C10" s="8" t="s">
        <v>18</v>
      </c>
      <c r="D10" s="223"/>
      <c r="E10" s="8" t="s">
        <v>17</v>
      </c>
      <c r="F10" s="8" t="s">
        <v>18</v>
      </c>
      <c r="G10" s="50"/>
      <c r="H10" s="219"/>
      <c r="I10" s="219"/>
      <c r="J10" s="9" t="s">
        <v>3</v>
      </c>
      <c r="K10" s="96" t="s">
        <v>16</v>
      </c>
    </row>
    <row r="11" spans="1:22" ht="15" customHeight="1" x14ac:dyDescent="0.25">
      <c r="A11" s="58"/>
      <c r="B11" s="58"/>
      <c r="C11" s="58"/>
      <c r="D11" s="62"/>
      <c r="E11" s="59"/>
      <c r="F11" s="59"/>
      <c r="G11" s="59"/>
      <c r="H11" s="79"/>
      <c r="I11" s="57"/>
      <c r="J11" s="58"/>
      <c r="K11" s="97"/>
      <c r="M11" s="42"/>
      <c r="N11" s="24"/>
    </row>
    <row r="12" spans="1:22" x14ac:dyDescent="0.25">
      <c r="A12" s="49"/>
      <c r="B12" s="49"/>
      <c r="C12" s="49"/>
      <c r="D12" s="63"/>
      <c r="E12" s="40"/>
      <c r="F12" s="40"/>
      <c r="G12" s="40"/>
      <c r="H12" s="79"/>
      <c r="I12" s="25"/>
      <c r="J12" s="49"/>
      <c r="K12" s="97"/>
      <c r="L12" s="98">
        <v>6.21</v>
      </c>
      <c r="M12" s="56"/>
      <c r="N12" s="24"/>
    </row>
    <row r="13" spans="1:22" x14ac:dyDescent="0.25">
      <c r="A13" s="49"/>
      <c r="B13" s="49"/>
      <c r="C13" s="49"/>
      <c r="D13" s="63"/>
      <c r="E13" s="49"/>
      <c r="F13" s="49"/>
      <c r="G13" s="49"/>
      <c r="H13" s="79"/>
      <c r="I13" s="25"/>
      <c r="J13" s="49"/>
      <c r="K13" s="97"/>
      <c r="L13" s="98">
        <v>9.67</v>
      </c>
      <c r="M13" s="56"/>
      <c r="N13" s="24"/>
    </row>
    <row r="14" spans="1:22" x14ac:dyDescent="0.25">
      <c r="A14" s="49"/>
      <c r="B14" s="49"/>
      <c r="C14" s="49"/>
      <c r="D14" s="63"/>
      <c r="E14" s="49"/>
      <c r="F14" s="49"/>
      <c r="G14" s="49"/>
      <c r="H14" s="79"/>
      <c r="I14" s="25"/>
      <c r="J14" s="49"/>
      <c r="K14" s="97"/>
      <c r="L14" s="94"/>
      <c r="M14" s="42"/>
      <c r="N14" s="24"/>
    </row>
    <row r="15" spans="1:22" x14ac:dyDescent="0.25">
      <c r="A15" s="49"/>
      <c r="B15" s="49"/>
      <c r="C15" s="49"/>
      <c r="D15" s="63"/>
      <c r="E15" s="40"/>
      <c r="F15" s="40"/>
      <c r="G15" s="40"/>
      <c r="H15" s="79"/>
      <c r="I15" s="25"/>
      <c r="J15" s="49"/>
      <c r="K15" s="97"/>
      <c r="L15" s="94"/>
      <c r="M15" s="42"/>
      <c r="N15" s="24"/>
    </row>
    <row r="16" spans="1:22" x14ac:dyDescent="0.25">
      <c r="A16" s="49"/>
      <c r="B16" s="49"/>
      <c r="C16" s="49"/>
      <c r="D16" s="63"/>
      <c r="E16" s="49"/>
      <c r="F16" s="49"/>
      <c r="G16" s="49"/>
      <c r="H16" s="79"/>
      <c r="I16" s="25"/>
      <c r="J16" s="49"/>
      <c r="K16" s="60"/>
      <c r="M16" s="42"/>
      <c r="N16" s="24"/>
    </row>
    <row r="17" spans="1:14" x14ac:dyDescent="0.25">
      <c r="A17" s="49"/>
      <c r="B17" s="49"/>
      <c r="C17" s="49"/>
      <c r="D17" s="63"/>
      <c r="E17" s="49"/>
      <c r="F17" s="49"/>
      <c r="G17" s="49"/>
      <c r="H17" s="79"/>
      <c r="I17" s="25"/>
      <c r="J17" s="49"/>
      <c r="K17" s="60"/>
      <c r="M17" s="42"/>
      <c r="N17" s="24"/>
    </row>
    <row r="18" spans="1:14" x14ac:dyDescent="0.25">
      <c r="A18" s="49"/>
      <c r="B18" s="49"/>
      <c r="C18" s="49"/>
      <c r="D18" s="63"/>
      <c r="E18" s="40"/>
      <c r="F18" s="40"/>
      <c r="G18" s="40"/>
      <c r="H18" s="79"/>
      <c r="I18" s="25"/>
      <c r="J18" s="49"/>
      <c r="K18" s="60"/>
      <c r="M18" s="56"/>
      <c r="N18" s="24"/>
    </row>
    <row r="19" spans="1:14" x14ac:dyDescent="0.25">
      <c r="A19" s="49"/>
      <c r="B19" s="49"/>
      <c r="C19" s="49"/>
      <c r="D19" s="63"/>
      <c r="E19" s="40"/>
      <c r="F19" s="40"/>
      <c r="G19" s="40"/>
      <c r="H19" s="79"/>
      <c r="I19" s="25"/>
      <c r="J19" s="49"/>
      <c r="K19" s="60"/>
      <c r="M19" s="56"/>
      <c r="N19" s="24"/>
    </row>
    <row r="20" spans="1:14" x14ac:dyDescent="0.25">
      <c r="A20" s="49"/>
      <c r="B20" s="49"/>
      <c r="C20" s="49"/>
      <c r="D20" s="63"/>
      <c r="E20" s="49"/>
      <c r="F20" s="49"/>
      <c r="G20" s="49"/>
      <c r="H20" s="79"/>
      <c r="I20" s="25"/>
      <c r="J20" s="49"/>
      <c r="K20" s="60"/>
      <c r="M20" s="42"/>
      <c r="N20" s="24"/>
    </row>
    <row r="21" spans="1:14" x14ac:dyDescent="0.25">
      <c r="A21" s="49"/>
      <c r="B21" s="49"/>
      <c r="C21" s="49"/>
      <c r="D21" s="63"/>
      <c r="E21" s="49"/>
      <c r="F21" s="49"/>
      <c r="G21" s="49"/>
      <c r="H21" s="79"/>
      <c r="I21" s="25"/>
      <c r="J21" s="49"/>
      <c r="K21" s="60"/>
      <c r="M21" s="42"/>
      <c r="N21" s="24"/>
    </row>
    <row r="22" spans="1:14" x14ac:dyDescent="0.25">
      <c r="A22" s="49"/>
      <c r="B22" s="49"/>
      <c r="C22" s="49"/>
      <c r="D22" s="63"/>
      <c r="E22" s="40"/>
      <c r="F22" s="40"/>
      <c r="G22" s="40"/>
      <c r="H22" s="79"/>
      <c r="I22" s="25"/>
      <c r="J22" s="49"/>
      <c r="K22" s="61"/>
      <c r="M22" s="56"/>
      <c r="N22" s="24"/>
    </row>
    <row r="23" spans="1:14" x14ac:dyDescent="0.25">
      <c r="A23" s="49"/>
      <c r="B23" s="49"/>
      <c r="C23" s="49"/>
      <c r="D23" s="63"/>
      <c r="E23" s="49"/>
      <c r="F23" s="49"/>
      <c r="G23" s="49"/>
      <c r="H23" s="79"/>
      <c r="I23" s="25"/>
      <c r="J23" s="49"/>
      <c r="K23" s="60"/>
      <c r="M23" s="42"/>
      <c r="N23" s="24"/>
    </row>
    <row r="24" spans="1:14" x14ac:dyDescent="0.25">
      <c r="A24" s="49"/>
      <c r="B24" s="49"/>
      <c r="C24" s="49"/>
      <c r="D24" s="63"/>
      <c r="E24" s="40"/>
      <c r="F24" s="40"/>
      <c r="G24" s="40"/>
      <c r="H24" s="79"/>
      <c r="I24" s="25"/>
      <c r="J24" s="49"/>
      <c r="K24" s="60"/>
      <c r="M24" s="56"/>
      <c r="N24" s="24"/>
    </row>
    <row r="25" spans="1:14" x14ac:dyDescent="0.25">
      <c r="A25" s="49"/>
      <c r="B25" s="49"/>
      <c r="C25" s="49"/>
      <c r="D25" s="63"/>
      <c r="E25" s="40"/>
      <c r="F25" s="40"/>
      <c r="G25" s="40"/>
      <c r="H25" s="79"/>
      <c r="I25" s="25"/>
      <c r="J25" s="49"/>
      <c r="K25" s="60"/>
      <c r="M25" s="56"/>
      <c r="N25" s="24"/>
    </row>
    <row r="26" spans="1:14" x14ac:dyDescent="0.25">
      <c r="A26" s="49"/>
      <c r="B26" s="49"/>
      <c r="C26" s="49"/>
      <c r="D26" s="63"/>
      <c r="E26" s="49"/>
      <c r="F26" s="49"/>
      <c r="G26" s="49"/>
      <c r="H26" s="79"/>
      <c r="I26" s="25"/>
      <c r="J26" s="49"/>
      <c r="K26" s="60"/>
      <c r="M26" s="42"/>
      <c r="N26" s="24"/>
    </row>
    <row r="27" spans="1:14" x14ac:dyDescent="0.25">
      <c r="A27" s="49"/>
      <c r="B27" s="49"/>
      <c r="C27" s="49"/>
      <c r="D27" s="63"/>
      <c r="E27" s="49"/>
      <c r="F27" s="49"/>
      <c r="G27" s="49"/>
      <c r="H27" s="79"/>
      <c r="I27" s="25"/>
      <c r="J27" s="49"/>
      <c r="K27" s="60"/>
      <c r="M27" s="42"/>
      <c r="N27" s="24"/>
    </row>
    <row r="28" spans="1:14" x14ac:dyDescent="0.25">
      <c r="A28" s="49"/>
      <c r="B28" s="49"/>
      <c r="C28" s="49"/>
      <c r="D28" s="63"/>
      <c r="E28" s="49"/>
      <c r="F28" s="49"/>
      <c r="G28" s="49"/>
      <c r="H28" s="79"/>
      <c r="I28" s="25"/>
      <c r="J28" s="49"/>
      <c r="K28" s="60"/>
      <c r="M28" s="42"/>
      <c r="N28" s="24"/>
    </row>
    <row r="29" spans="1:14" x14ac:dyDescent="0.25">
      <c r="A29" s="49"/>
      <c r="B29" s="49"/>
      <c r="C29" s="49"/>
      <c r="D29" s="63"/>
      <c r="E29" s="40"/>
      <c r="F29" s="40"/>
      <c r="G29" s="40"/>
      <c r="H29" s="79"/>
      <c r="I29" s="25"/>
      <c r="J29" s="49"/>
      <c r="K29" s="60"/>
      <c r="M29" s="56"/>
      <c r="N29" s="24"/>
    </row>
    <row r="30" spans="1:14" x14ac:dyDescent="0.25">
      <c r="A30" s="49"/>
      <c r="B30" s="49"/>
      <c r="C30" s="49"/>
      <c r="D30" s="63"/>
      <c r="E30" s="40"/>
      <c r="F30" s="40"/>
      <c r="G30" s="40"/>
      <c r="H30" s="79"/>
      <c r="I30" s="25"/>
      <c r="J30" s="49"/>
      <c r="K30" s="60"/>
      <c r="M30" s="56"/>
      <c r="N30" s="24"/>
    </row>
    <row r="31" spans="1:14" x14ac:dyDescent="0.25">
      <c r="A31" s="49"/>
      <c r="B31" s="49"/>
      <c r="C31" s="49"/>
      <c r="D31" s="63"/>
      <c r="E31" s="49"/>
      <c r="F31" s="49"/>
      <c r="G31" s="49"/>
      <c r="H31" s="79"/>
      <c r="I31" s="25"/>
      <c r="J31" s="49"/>
      <c r="K31" s="60"/>
      <c r="M31" s="42"/>
      <c r="N31" s="24"/>
    </row>
    <row r="32" spans="1:14" x14ac:dyDescent="0.25">
      <c r="A32" s="49"/>
      <c r="B32" s="49"/>
      <c r="C32" s="49"/>
      <c r="D32" s="63"/>
      <c r="E32" s="49"/>
      <c r="F32" s="49"/>
      <c r="G32" s="49"/>
      <c r="H32" s="79"/>
      <c r="I32" s="25"/>
      <c r="J32" s="49"/>
      <c r="K32" s="60"/>
      <c r="M32" s="42"/>
      <c r="N32" s="24"/>
    </row>
    <row r="33" spans="1:14" x14ac:dyDescent="0.25">
      <c r="A33" s="49"/>
      <c r="B33" s="49"/>
      <c r="C33" s="49"/>
      <c r="D33" s="63"/>
      <c r="E33" s="49"/>
      <c r="F33" s="49"/>
      <c r="G33" s="49"/>
      <c r="H33" s="79"/>
      <c r="I33" s="25"/>
      <c r="J33" s="49"/>
      <c r="K33" s="60"/>
      <c r="M33" s="42"/>
      <c r="N33" s="24"/>
    </row>
    <row r="34" spans="1:14" x14ac:dyDescent="0.25">
      <c r="A34" s="49"/>
      <c r="B34" s="49"/>
      <c r="C34" s="49"/>
      <c r="D34" s="63"/>
      <c r="E34" s="49"/>
      <c r="F34" s="49"/>
      <c r="G34" s="49"/>
      <c r="H34" s="79"/>
      <c r="I34" s="25"/>
      <c r="J34" s="49"/>
      <c r="K34" s="60"/>
      <c r="M34" s="42"/>
      <c r="N34" s="24"/>
    </row>
    <row r="35" spans="1:14" x14ac:dyDescent="0.25">
      <c r="A35" s="49"/>
      <c r="B35" s="49"/>
      <c r="C35" s="49"/>
      <c r="D35" s="63"/>
      <c r="E35" s="49"/>
      <c r="F35" s="49"/>
      <c r="G35" s="49"/>
      <c r="H35" s="79"/>
      <c r="I35" s="25"/>
      <c r="J35" s="49"/>
      <c r="K35" s="60"/>
      <c r="M35" s="42"/>
      <c r="N35" s="24"/>
    </row>
    <row r="36" spans="1:14" x14ac:dyDescent="0.25">
      <c r="A36" s="49"/>
      <c r="B36" s="49"/>
      <c r="C36" s="49"/>
      <c r="D36" s="63"/>
      <c r="E36" s="49"/>
      <c r="F36" s="49"/>
      <c r="G36" s="49"/>
      <c r="H36" s="79"/>
      <c r="I36" s="25"/>
      <c r="J36" s="49"/>
      <c r="K36" s="60"/>
      <c r="M36" s="42"/>
      <c r="N36" s="24"/>
    </row>
    <row r="37" spans="1:14" x14ac:dyDescent="0.25">
      <c r="A37" s="49"/>
      <c r="B37" s="49"/>
      <c r="C37" s="49"/>
      <c r="D37" s="63"/>
      <c r="E37" s="49"/>
      <c r="F37" s="49"/>
      <c r="G37" s="49"/>
      <c r="H37" s="79" t="str">
        <f t="shared" ref="H37:H42" si="0">IF(D37&lt;&gt;0,VLOOKUP(D37,PRANCHAS,2,TRUE),"")</f>
        <v/>
      </c>
      <c r="I37" s="25"/>
      <c r="J37" s="49"/>
      <c r="K37" s="60"/>
      <c r="M37" s="42"/>
      <c r="N37" s="24"/>
    </row>
    <row r="38" spans="1:14" x14ac:dyDescent="0.25">
      <c r="A38" s="49"/>
      <c r="B38" s="49"/>
      <c r="C38" s="49"/>
      <c r="D38" s="63"/>
      <c r="E38" s="49"/>
      <c r="F38" s="49"/>
      <c r="G38" s="49"/>
      <c r="H38" s="79" t="str">
        <f t="shared" si="0"/>
        <v/>
      </c>
      <c r="I38" s="25"/>
      <c r="J38" s="49"/>
      <c r="K38" s="60"/>
      <c r="M38" s="42"/>
      <c r="N38" s="24"/>
    </row>
    <row r="39" spans="1:14" x14ac:dyDescent="0.25">
      <c r="A39" s="49"/>
      <c r="B39" s="49"/>
      <c r="C39" s="49"/>
      <c r="D39" s="63"/>
      <c r="E39" s="49"/>
      <c r="F39" s="49"/>
      <c r="G39" s="49"/>
      <c r="H39" s="79" t="str">
        <f t="shared" si="0"/>
        <v/>
      </c>
      <c r="I39" s="25"/>
      <c r="J39" s="49"/>
      <c r="K39" s="60"/>
      <c r="M39" s="42"/>
      <c r="N39" s="24"/>
    </row>
    <row r="40" spans="1:14" x14ac:dyDescent="0.25">
      <c r="A40" s="49"/>
      <c r="B40" s="49"/>
      <c r="C40" s="49"/>
      <c r="D40" s="63"/>
      <c r="E40" s="40"/>
      <c r="F40" s="40"/>
      <c r="G40" s="40"/>
      <c r="H40" s="79" t="str">
        <f t="shared" si="0"/>
        <v/>
      </c>
      <c r="I40" s="25"/>
      <c r="J40" s="49"/>
      <c r="K40" s="60"/>
      <c r="M40" s="56"/>
      <c r="N40" s="24"/>
    </row>
    <row r="41" spans="1:14" x14ac:dyDescent="0.25">
      <c r="A41" s="49"/>
      <c r="B41" s="49"/>
      <c r="C41" s="49"/>
      <c r="D41" s="63"/>
      <c r="E41" s="40"/>
      <c r="F41" s="40"/>
      <c r="G41" s="40"/>
      <c r="H41" s="79" t="str">
        <f t="shared" si="0"/>
        <v/>
      </c>
      <c r="I41" s="25"/>
      <c r="J41" s="49"/>
      <c r="K41" s="60"/>
      <c r="M41" s="56"/>
      <c r="N41" s="24"/>
    </row>
    <row r="42" spans="1:14" x14ac:dyDescent="0.25">
      <c r="A42" s="49"/>
      <c r="B42" s="49"/>
      <c r="C42" s="49"/>
      <c r="D42" s="63"/>
      <c r="E42" s="49"/>
      <c r="F42" s="49"/>
      <c r="G42" s="49"/>
      <c r="H42" s="79" t="str">
        <f t="shared" si="0"/>
        <v/>
      </c>
      <c r="I42" s="25"/>
      <c r="J42" s="49"/>
      <c r="K42" s="60"/>
      <c r="M42" s="42"/>
      <c r="N42" s="24"/>
    </row>
    <row r="43" spans="1:14" x14ac:dyDescent="0.25">
      <c r="A43" s="49"/>
      <c r="B43" s="49"/>
      <c r="C43" s="49"/>
      <c r="D43" s="63"/>
      <c r="E43" s="49"/>
      <c r="F43" s="49"/>
      <c r="G43" s="49"/>
      <c r="H43" s="79" t="str">
        <f t="shared" ref="H43:H74" si="1">IF(D43&lt;&gt;0,VLOOKUP(D43,PRANCHAS,2,TRUE),"")</f>
        <v/>
      </c>
      <c r="I43" s="25"/>
      <c r="J43" s="49"/>
      <c r="K43" s="60"/>
      <c r="M43" s="42"/>
      <c r="N43" s="24"/>
    </row>
    <row r="44" spans="1:14" x14ac:dyDescent="0.25">
      <c r="A44" s="49"/>
      <c r="B44" s="49"/>
      <c r="C44" s="49"/>
      <c r="D44" s="63"/>
      <c r="E44" s="40"/>
      <c r="F44" s="40"/>
      <c r="G44" s="40"/>
      <c r="H44" s="79" t="str">
        <f t="shared" si="1"/>
        <v/>
      </c>
      <c r="I44" s="25"/>
      <c r="J44" s="49"/>
      <c r="K44" s="60"/>
      <c r="M44" s="56"/>
      <c r="N44" s="24"/>
    </row>
    <row r="45" spans="1:14" x14ac:dyDescent="0.25">
      <c r="A45" s="49"/>
      <c r="B45" s="49"/>
      <c r="C45" s="49"/>
      <c r="D45" s="63"/>
      <c r="E45" s="40"/>
      <c r="F45" s="40"/>
      <c r="G45" s="40"/>
      <c r="H45" s="79" t="str">
        <f t="shared" si="1"/>
        <v/>
      </c>
      <c r="I45" s="25"/>
      <c r="J45" s="49"/>
      <c r="K45" s="60"/>
      <c r="M45" s="56"/>
      <c r="N45" s="24"/>
    </row>
    <row r="46" spans="1:14" x14ac:dyDescent="0.25">
      <c r="A46" s="49"/>
      <c r="B46" s="49"/>
      <c r="C46" s="49"/>
      <c r="D46" s="63"/>
      <c r="E46" s="49"/>
      <c r="F46" s="49"/>
      <c r="G46" s="49"/>
      <c r="H46" s="79" t="str">
        <f t="shared" si="1"/>
        <v/>
      </c>
      <c r="I46" s="25"/>
      <c r="J46" s="49"/>
      <c r="K46" s="60"/>
      <c r="M46" s="42"/>
      <c r="N46" s="24"/>
    </row>
    <row r="47" spans="1:14" x14ac:dyDescent="0.25">
      <c r="A47" s="49"/>
      <c r="B47" s="49"/>
      <c r="C47" s="49"/>
      <c r="D47" s="63"/>
      <c r="E47" s="49"/>
      <c r="F47" s="49"/>
      <c r="G47" s="49"/>
      <c r="H47" s="79" t="str">
        <f t="shared" si="1"/>
        <v/>
      </c>
      <c r="I47" s="25"/>
      <c r="J47" s="49"/>
      <c r="K47" s="60"/>
      <c r="M47" s="42"/>
      <c r="N47" s="24"/>
    </row>
    <row r="48" spans="1:14" x14ac:dyDescent="0.25">
      <c r="A48" s="49"/>
      <c r="B48" s="49"/>
      <c r="C48" s="49"/>
      <c r="D48" s="63"/>
      <c r="E48" s="49"/>
      <c r="F48" s="49"/>
      <c r="G48" s="49"/>
      <c r="H48" s="79" t="str">
        <f t="shared" si="1"/>
        <v/>
      </c>
      <c r="I48" s="25"/>
      <c r="J48" s="49"/>
      <c r="K48" s="60"/>
      <c r="M48" s="42"/>
      <c r="N48" s="24"/>
    </row>
    <row r="49" spans="1:14" x14ac:dyDescent="0.25">
      <c r="A49" s="49"/>
      <c r="B49" s="49"/>
      <c r="C49" s="49"/>
      <c r="D49" s="63"/>
      <c r="E49" s="40"/>
      <c r="F49" s="40"/>
      <c r="G49" s="40"/>
      <c r="H49" s="79" t="str">
        <f t="shared" si="1"/>
        <v/>
      </c>
      <c r="I49" s="25"/>
      <c r="J49" s="49"/>
      <c r="K49" s="60"/>
      <c r="M49" s="56"/>
      <c r="N49" s="24"/>
    </row>
    <row r="50" spans="1:14" x14ac:dyDescent="0.25">
      <c r="A50" s="49"/>
      <c r="B50" s="49"/>
      <c r="C50" s="49"/>
      <c r="D50" s="63"/>
      <c r="E50" s="40"/>
      <c r="F50" s="40"/>
      <c r="G50" s="40"/>
      <c r="H50" s="79" t="str">
        <f t="shared" si="1"/>
        <v/>
      </c>
      <c r="I50" s="25"/>
      <c r="J50" s="49"/>
      <c r="K50" s="60"/>
      <c r="M50" s="56"/>
      <c r="N50" s="24"/>
    </row>
    <row r="51" spans="1:14" x14ac:dyDescent="0.25">
      <c r="A51" s="49"/>
      <c r="B51" s="49"/>
      <c r="C51" s="49"/>
      <c r="D51" s="63"/>
      <c r="E51" s="49"/>
      <c r="F51" s="49"/>
      <c r="G51" s="49"/>
      <c r="H51" s="79" t="str">
        <f t="shared" si="1"/>
        <v/>
      </c>
      <c r="I51" s="25"/>
      <c r="J51" s="49"/>
      <c r="K51" s="60"/>
      <c r="M51" s="42"/>
      <c r="N51" s="24"/>
    </row>
    <row r="52" spans="1:14" x14ac:dyDescent="0.25">
      <c r="A52" s="49"/>
      <c r="B52" s="49"/>
      <c r="C52" s="49"/>
      <c r="D52" s="63"/>
      <c r="E52" s="49"/>
      <c r="F52" s="49"/>
      <c r="G52" s="49"/>
      <c r="H52" s="79" t="str">
        <f t="shared" si="1"/>
        <v/>
      </c>
      <c r="I52" s="25"/>
      <c r="J52" s="49"/>
      <c r="K52" s="60"/>
      <c r="M52" s="42"/>
      <c r="N52" s="24"/>
    </row>
    <row r="53" spans="1:14" x14ac:dyDescent="0.25">
      <c r="A53" s="49"/>
      <c r="B53" s="49"/>
      <c r="C53" s="49"/>
      <c r="D53" s="63"/>
      <c r="E53" s="49"/>
      <c r="F53" s="49"/>
      <c r="G53" s="49"/>
      <c r="H53" s="79" t="str">
        <f t="shared" si="1"/>
        <v/>
      </c>
      <c r="I53" s="25"/>
      <c r="J53" s="49"/>
      <c r="K53" s="60"/>
      <c r="M53" s="42"/>
      <c r="N53" s="24"/>
    </row>
    <row r="54" spans="1:14" x14ac:dyDescent="0.25">
      <c r="A54" s="49"/>
      <c r="B54" s="49"/>
      <c r="C54" s="49"/>
      <c r="D54" s="63"/>
      <c r="E54" s="49"/>
      <c r="F54" s="49"/>
      <c r="G54" s="49"/>
      <c r="H54" s="79" t="str">
        <f t="shared" si="1"/>
        <v/>
      </c>
      <c r="I54" s="25"/>
      <c r="J54" s="49"/>
      <c r="K54" s="60"/>
      <c r="M54" s="42"/>
      <c r="N54" s="24"/>
    </row>
    <row r="55" spans="1:14" x14ac:dyDescent="0.25">
      <c r="A55" s="49"/>
      <c r="B55" s="49"/>
      <c r="C55" s="49"/>
      <c r="D55" s="63"/>
      <c r="E55" s="49"/>
      <c r="F55" s="49"/>
      <c r="G55" s="49"/>
      <c r="H55" s="79" t="str">
        <f t="shared" si="1"/>
        <v/>
      </c>
      <c r="I55" s="25"/>
      <c r="J55" s="49"/>
      <c r="K55" s="60"/>
      <c r="M55" s="42"/>
      <c r="N55" s="24"/>
    </row>
    <row r="56" spans="1:14" x14ac:dyDescent="0.25">
      <c r="A56" s="49"/>
      <c r="B56" s="49"/>
      <c r="C56" s="49"/>
      <c r="D56" s="63"/>
      <c r="E56" s="49"/>
      <c r="F56" s="49"/>
      <c r="G56" s="49"/>
      <c r="H56" s="79" t="str">
        <f t="shared" si="1"/>
        <v/>
      </c>
      <c r="I56" s="25"/>
      <c r="J56" s="49"/>
      <c r="K56" s="60"/>
      <c r="M56" s="42"/>
      <c r="N56" s="24"/>
    </row>
    <row r="57" spans="1:14" x14ac:dyDescent="0.25">
      <c r="A57" s="49"/>
      <c r="B57" s="49"/>
      <c r="C57" s="49"/>
      <c r="D57" s="63"/>
      <c r="E57" s="49"/>
      <c r="F57" s="49"/>
      <c r="G57" s="49"/>
      <c r="H57" s="79" t="str">
        <f t="shared" si="1"/>
        <v/>
      </c>
      <c r="I57" s="25"/>
      <c r="J57" s="49"/>
      <c r="K57" s="60"/>
      <c r="M57" s="42"/>
      <c r="N57" s="24"/>
    </row>
    <row r="58" spans="1:14" x14ac:dyDescent="0.25">
      <c r="A58" s="49"/>
      <c r="B58" s="49"/>
      <c r="C58" s="49"/>
      <c r="D58" s="63"/>
      <c r="E58" s="40"/>
      <c r="F58" s="40"/>
      <c r="G58" s="40"/>
      <c r="H58" s="79" t="str">
        <f t="shared" si="1"/>
        <v/>
      </c>
      <c r="I58" s="25"/>
      <c r="J58" s="49"/>
      <c r="K58" s="60"/>
      <c r="M58" s="56"/>
      <c r="N58" s="24"/>
    </row>
    <row r="59" spans="1:14" x14ac:dyDescent="0.25">
      <c r="A59" s="49"/>
      <c r="B59" s="49"/>
      <c r="C59" s="49"/>
      <c r="D59" s="63"/>
      <c r="E59" s="49"/>
      <c r="F59" s="49"/>
      <c r="G59" s="49"/>
      <c r="H59" s="79" t="str">
        <f t="shared" si="1"/>
        <v/>
      </c>
      <c r="I59" s="25"/>
      <c r="J59" s="49"/>
      <c r="K59" s="60"/>
      <c r="M59" s="42"/>
      <c r="N59" s="24"/>
    </row>
    <row r="60" spans="1:14" x14ac:dyDescent="0.25">
      <c r="A60" s="49"/>
      <c r="B60" s="49"/>
      <c r="C60" s="49"/>
      <c r="D60" s="63"/>
      <c r="E60" s="49"/>
      <c r="F60" s="49"/>
      <c r="G60" s="49"/>
      <c r="H60" s="79" t="str">
        <f t="shared" si="1"/>
        <v/>
      </c>
      <c r="I60" s="25"/>
      <c r="J60" s="49"/>
      <c r="K60" s="60"/>
      <c r="M60" s="42"/>
      <c r="N60" s="24"/>
    </row>
    <row r="61" spans="1:14" x14ac:dyDescent="0.25">
      <c r="A61" s="49"/>
      <c r="B61" s="49"/>
      <c r="C61" s="49"/>
      <c r="D61" s="63"/>
      <c r="E61" s="49"/>
      <c r="F61" s="49"/>
      <c r="G61" s="49"/>
      <c r="H61" s="79" t="str">
        <f t="shared" si="1"/>
        <v/>
      </c>
      <c r="I61" s="25"/>
      <c r="J61" s="49"/>
      <c r="K61" s="60"/>
      <c r="M61" s="42"/>
      <c r="N61" s="24"/>
    </row>
    <row r="62" spans="1:14" x14ac:dyDescent="0.25">
      <c r="A62" s="49"/>
      <c r="B62" s="49"/>
      <c r="C62" s="49"/>
      <c r="D62" s="63"/>
      <c r="E62" s="40"/>
      <c r="F62" s="40"/>
      <c r="G62" s="40"/>
      <c r="H62" s="79" t="str">
        <f t="shared" si="1"/>
        <v/>
      </c>
      <c r="I62" s="25"/>
      <c r="J62" s="49"/>
      <c r="K62" s="60"/>
      <c r="M62" s="56"/>
      <c r="N62" s="24"/>
    </row>
    <row r="63" spans="1:14" x14ac:dyDescent="0.25">
      <c r="A63" s="49"/>
      <c r="B63" s="49"/>
      <c r="C63" s="49"/>
      <c r="D63" s="63"/>
      <c r="E63" s="40"/>
      <c r="F63" s="40"/>
      <c r="G63" s="40"/>
      <c r="H63" s="79" t="str">
        <f t="shared" si="1"/>
        <v/>
      </c>
      <c r="I63" s="25"/>
      <c r="J63" s="49"/>
      <c r="K63" s="60"/>
      <c r="M63" s="56"/>
      <c r="N63" s="24"/>
    </row>
    <row r="64" spans="1:14" x14ac:dyDescent="0.25">
      <c r="A64" s="49"/>
      <c r="B64" s="49"/>
      <c r="C64" s="49"/>
      <c r="D64" s="63"/>
      <c r="E64" s="40"/>
      <c r="F64" s="40"/>
      <c r="G64" s="40"/>
      <c r="H64" s="79" t="str">
        <f t="shared" si="1"/>
        <v/>
      </c>
      <c r="I64" s="25"/>
      <c r="J64" s="49"/>
      <c r="K64" s="60"/>
      <c r="M64" s="56"/>
      <c r="N64" s="24"/>
    </row>
    <row r="65" spans="1:14" x14ac:dyDescent="0.25">
      <c r="A65" s="49"/>
      <c r="B65" s="49"/>
      <c r="C65" s="49"/>
      <c r="D65" s="63"/>
      <c r="E65" s="49"/>
      <c r="F65" s="49"/>
      <c r="G65" s="49"/>
      <c r="H65" s="79" t="str">
        <f t="shared" si="1"/>
        <v/>
      </c>
      <c r="I65" s="25"/>
      <c r="J65" s="49"/>
      <c r="K65" s="60"/>
      <c r="M65" s="42"/>
      <c r="N65" s="24"/>
    </row>
    <row r="66" spans="1:14" x14ac:dyDescent="0.25">
      <c r="A66" s="49"/>
      <c r="B66" s="49"/>
      <c r="C66" s="49"/>
      <c r="D66" s="63"/>
      <c r="E66" s="49"/>
      <c r="F66" s="49"/>
      <c r="G66" s="49"/>
      <c r="H66" s="79" t="str">
        <f t="shared" si="1"/>
        <v/>
      </c>
      <c r="I66" s="25"/>
      <c r="J66" s="49"/>
      <c r="K66" s="60"/>
      <c r="M66" s="42"/>
      <c r="N66" s="24"/>
    </row>
    <row r="67" spans="1:14" x14ac:dyDescent="0.25">
      <c r="A67" s="49"/>
      <c r="B67" s="49"/>
      <c r="C67" s="49"/>
      <c r="D67" s="63"/>
      <c r="E67" s="49"/>
      <c r="F67" s="49"/>
      <c r="G67" s="49"/>
      <c r="H67" s="79" t="str">
        <f t="shared" si="1"/>
        <v/>
      </c>
      <c r="I67" s="25"/>
      <c r="J67" s="49"/>
      <c r="K67" s="60"/>
      <c r="M67" s="42"/>
      <c r="N67" s="24"/>
    </row>
    <row r="68" spans="1:14" x14ac:dyDescent="0.25">
      <c r="A68" s="49"/>
      <c r="B68" s="49"/>
      <c r="C68" s="49"/>
      <c r="D68" s="63"/>
      <c r="E68" s="49"/>
      <c r="F68" s="49"/>
      <c r="G68" s="49"/>
      <c r="H68" s="79" t="str">
        <f t="shared" si="1"/>
        <v/>
      </c>
      <c r="I68" s="25"/>
      <c r="J68" s="49"/>
      <c r="K68" s="60"/>
      <c r="M68" s="42"/>
      <c r="N68" s="24"/>
    </row>
    <row r="69" spans="1:14" x14ac:dyDescent="0.25">
      <c r="A69" s="49"/>
      <c r="B69" s="49"/>
      <c r="C69" s="49"/>
      <c r="D69" s="63"/>
      <c r="E69" s="49"/>
      <c r="F69" s="49"/>
      <c r="G69" s="49"/>
      <c r="H69" s="79" t="str">
        <f t="shared" si="1"/>
        <v/>
      </c>
      <c r="I69" s="25"/>
      <c r="J69" s="49"/>
      <c r="K69" s="60"/>
      <c r="M69" s="42"/>
      <c r="N69" s="24"/>
    </row>
    <row r="70" spans="1:14" x14ac:dyDescent="0.25">
      <c r="A70" s="49"/>
      <c r="B70" s="49"/>
      <c r="C70" s="49"/>
      <c r="D70" s="63"/>
      <c r="E70" s="49"/>
      <c r="F70" s="49"/>
      <c r="G70" s="49"/>
      <c r="H70" s="79" t="str">
        <f t="shared" si="1"/>
        <v/>
      </c>
      <c r="I70" s="25"/>
      <c r="J70" s="49"/>
      <c r="K70" s="60"/>
      <c r="M70" s="42"/>
      <c r="N70" s="24"/>
    </row>
    <row r="71" spans="1:14" x14ac:dyDescent="0.25">
      <c r="A71" s="49"/>
      <c r="B71" s="49"/>
      <c r="C71" s="49"/>
      <c r="D71" s="63"/>
      <c r="E71" s="49"/>
      <c r="F71" s="49"/>
      <c r="G71" s="49"/>
      <c r="H71" s="79" t="str">
        <f t="shared" si="1"/>
        <v/>
      </c>
      <c r="I71" s="25"/>
      <c r="J71" s="49"/>
      <c r="K71" s="60"/>
      <c r="M71" s="42"/>
      <c r="N71" s="24"/>
    </row>
    <row r="72" spans="1:14" x14ac:dyDescent="0.25">
      <c r="A72" s="49"/>
      <c r="B72" s="49"/>
      <c r="C72" s="49"/>
      <c r="D72" s="63"/>
      <c r="E72" s="49"/>
      <c r="F72" s="49"/>
      <c r="G72" s="49"/>
      <c r="H72" s="79" t="str">
        <f t="shared" si="1"/>
        <v/>
      </c>
      <c r="I72" s="25"/>
      <c r="J72" s="49"/>
      <c r="K72" s="60"/>
      <c r="M72" s="42"/>
      <c r="N72" s="24"/>
    </row>
    <row r="73" spans="1:14" x14ac:dyDescent="0.25">
      <c r="A73" s="49"/>
      <c r="B73" s="49"/>
      <c r="C73" s="49"/>
      <c r="D73" s="63"/>
      <c r="E73" s="49"/>
      <c r="F73" s="49"/>
      <c r="G73" s="49"/>
      <c r="H73" s="79" t="str">
        <f t="shared" si="1"/>
        <v/>
      </c>
      <c r="I73" s="25"/>
      <c r="J73" s="49"/>
      <c r="K73" s="60"/>
      <c r="M73" s="42"/>
      <c r="N73" s="24"/>
    </row>
    <row r="74" spans="1:14" x14ac:dyDescent="0.25">
      <c r="A74" s="49"/>
      <c r="B74" s="49"/>
      <c r="C74" s="49"/>
      <c r="D74" s="63"/>
      <c r="E74" s="49"/>
      <c r="F74" s="49"/>
      <c r="G74" s="49"/>
      <c r="H74" s="79" t="str">
        <f t="shared" si="1"/>
        <v/>
      </c>
      <c r="I74" s="25"/>
      <c r="J74" s="49"/>
      <c r="K74" s="60"/>
      <c r="M74" s="42"/>
      <c r="N74" s="24"/>
    </row>
    <row r="75" spans="1:14" x14ac:dyDescent="0.25">
      <c r="A75" s="49"/>
      <c r="B75" s="49"/>
      <c r="C75" s="49"/>
      <c r="D75" s="63"/>
      <c r="E75" s="49"/>
      <c r="F75" s="49"/>
      <c r="G75" s="49"/>
      <c r="H75" s="79" t="str">
        <f t="shared" ref="H75:H106" si="2">IF(D75&lt;&gt;0,VLOOKUP(D75,PRANCHAS,2,TRUE),"")</f>
        <v/>
      </c>
      <c r="I75" s="25"/>
      <c r="J75" s="49"/>
      <c r="K75" s="60"/>
      <c r="M75" s="42"/>
      <c r="N75" s="24"/>
    </row>
    <row r="76" spans="1:14" x14ac:dyDescent="0.25">
      <c r="A76" s="49"/>
      <c r="B76" s="49"/>
      <c r="C76" s="49"/>
      <c r="D76" s="63"/>
      <c r="E76" s="40"/>
      <c r="F76" s="40"/>
      <c r="G76" s="40"/>
      <c r="H76" s="79" t="str">
        <f t="shared" si="2"/>
        <v/>
      </c>
      <c r="I76" s="25"/>
      <c r="J76" s="49"/>
      <c r="K76" s="60"/>
      <c r="M76" s="56"/>
      <c r="N76" s="24"/>
    </row>
    <row r="77" spans="1:14" x14ac:dyDescent="0.25">
      <c r="A77" s="49"/>
      <c r="B77" s="49"/>
      <c r="C77" s="49"/>
      <c r="D77" s="63"/>
      <c r="E77" s="49"/>
      <c r="F77" s="49"/>
      <c r="G77" s="49"/>
      <c r="H77" s="79" t="str">
        <f t="shared" si="2"/>
        <v/>
      </c>
      <c r="I77" s="25"/>
      <c r="J77" s="49"/>
      <c r="K77" s="60"/>
      <c r="M77" s="42"/>
      <c r="N77" s="24"/>
    </row>
    <row r="78" spans="1:14" x14ac:dyDescent="0.25">
      <c r="A78" s="49"/>
      <c r="B78" s="49"/>
      <c r="C78" s="49"/>
      <c r="D78" s="63"/>
      <c r="E78" s="49"/>
      <c r="F78" s="49"/>
      <c r="G78" s="49"/>
      <c r="H78" s="79" t="str">
        <f t="shared" si="2"/>
        <v/>
      </c>
      <c r="I78" s="25"/>
      <c r="J78" s="49"/>
      <c r="K78" s="60"/>
      <c r="M78" s="42"/>
      <c r="N78" s="24"/>
    </row>
    <row r="79" spans="1:14" x14ac:dyDescent="0.25">
      <c r="A79" s="49"/>
      <c r="B79" s="49"/>
      <c r="C79" s="49"/>
      <c r="D79" s="63"/>
      <c r="E79" s="49"/>
      <c r="F79" s="49"/>
      <c r="G79" s="49"/>
      <c r="H79" s="79" t="str">
        <f t="shared" si="2"/>
        <v/>
      </c>
      <c r="I79" s="25"/>
      <c r="J79" s="49"/>
      <c r="K79" s="60"/>
      <c r="M79" s="42"/>
      <c r="N79" s="24"/>
    </row>
    <row r="80" spans="1:14" x14ac:dyDescent="0.25">
      <c r="A80" s="49"/>
      <c r="B80" s="49"/>
      <c r="C80" s="49"/>
      <c r="D80" s="63"/>
      <c r="E80" s="49"/>
      <c r="F80" s="49"/>
      <c r="G80" s="49"/>
      <c r="H80" s="79" t="str">
        <f t="shared" si="2"/>
        <v/>
      </c>
      <c r="I80" s="25"/>
      <c r="J80" s="49"/>
      <c r="K80" s="60"/>
      <c r="M80" s="42"/>
      <c r="N80" s="24"/>
    </row>
    <row r="81" spans="1:14" x14ac:dyDescent="0.25">
      <c r="A81" s="49"/>
      <c r="B81" s="49"/>
      <c r="C81" s="49"/>
      <c r="D81" s="63"/>
      <c r="E81" s="49"/>
      <c r="F81" s="49"/>
      <c r="G81" s="49"/>
      <c r="H81" s="79" t="str">
        <f t="shared" si="2"/>
        <v/>
      </c>
      <c r="I81" s="25"/>
      <c r="J81" s="49"/>
      <c r="K81" s="60"/>
      <c r="M81" s="42"/>
      <c r="N81" s="24"/>
    </row>
    <row r="82" spans="1:14" x14ac:dyDescent="0.25">
      <c r="A82" s="49"/>
      <c r="B82" s="49"/>
      <c r="C82" s="49"/>
      <c r="D82" s="63"/>
      <c r="E82" s="49"/>
      <c r="F82" s="49"/>
      <c r="G82" s="49"/>
      <c r="H82" s="79" t="str">
        <f t="shared" si="2"/>
        <v/>
      </c>
      <c r="I82" s="25"/>
      <c r="J82" s="49"/>
      <c r="K82" s="60"/>
      <c r="M82" s="42"/>
      <c r="N82" s="24"/>
    </row>
    <row r="83" spans="1:14" x14ac:dyDescent="0.25">
      <c r="A83" s="49"/>
      <c r="B83" s="49"/>
      <c r="C83" s="49"/>
      <c r="D83" s="63"/>
      <c r="E83" s="49"/>
      <c r="F83" s="49"/>
      <c r="G83" s="49"/>
      <c r="H83" s="79" t="str">
        <f t="shared" si="2"/>
        <v/>
      </c>
      <c r="I83" s="25"/>
      <c r="J83" s="49"/>
      <c r="K83" s="60"/>
      <c r="M83" s="42"/>
      <c r="N83" s="24"/>
    </row>
    <row r="84" spans="1:14" x14ac:dyDescent="0.25">
      <c r="A84" s="49"/>
      <c r="B84" s="49"/>
      <c r="C84" s="49"/>
      <c r="D84" s="63"/>
      <c r="E84" s="49"/>
      <c r="F84" s="49"/>
      <c r="G84" s="49"/>
      <c r="H84" s="79" t="str">
        <f t="shared" si="2"/>
        <v/>
      </c>
      <c r="I84" s="25"/>
      <c r="J84" s="49"/>
      <c r="K84" s="60"/>
      <c r="M84" s="42"/>
      <c r="N84" s="24"/>
    </row>
    <row r="85" spans="1:14" x14ac:dyDescent="0.25">
      <c r="A85" s="49"/>
      <c r="B85" s="49"/>
      <c r="C85" s="49"/>
      <c r="D85" s="63"/>
      <c r="E85" s="40"/>
      <c r="F85" s="40"/>
      <c r="G85" s="40"/>
      <c r="H85" s="79" t="str">
        <f t="shared" si="2"/>
        <v/>
      </c>
      <c r="I85" s="25"/>
      <c r="J85" s="49"/>
      <c r="K85" s="60"/>
      <c r="M85" s="56"/>
      <c r="N85" s="24"/>
    </row>
    <row r="86" spans="1:14" x14ac:dyDescent="0.25">
      <c r="A86" s="49"/>
      <c r="B86" s="49"/>
      <c r="C86" s="49"/>
      <c r="D86" s="63"/>
      <c r="E86" s="49"/>
      <c r="F86" s="49"/>
      <c r="G86" s="49"/>
      <c r="H86" s="79" t="str">
        <f t="shared" si="2"/>
        <v/>
      </c>
      <c r="I86" s="25"/>
      <c r="J86" s="49"/>
      <c r="K86" s="60"/>
      <c r="M86" s="42"/>
      <c r="N86" s="24"/>
    </row>
    <row r="87" spans="1:14" x14ac:dyDescent="0.25">
      <c r="A87" s="49"/>
      <c r="B87" s="49"/>
      <c r="C87" s="49"/>
      <c r="D87" s="63"/>
      <c r="E87" s="49"/>
      <c r="F87" s="49"/>
      <c r="G87" s="49"/>
      <c r="H87" s="79" t="str">
        <f t="shared" si="2"/>
        <v/>
      </c>
      <c r="I87" s="25"/>
      <c r="J87" s="49"/>
      <c r="K87" s="60"/>
      <c r="M87" s="42"/>
      <c r="N87" s="24"/>
    </row>
    <row r="88" spans="1:14" x14ac:dyDescent="0.25">
      <c r="A88" s="49"/>
      <c r="B88" s="49"/>
      <c r="C88" s="49"/>
      <c r="D88" s="63"/>
      <c r="E88" s="49"/>
      <c r="F88" s="49"/>
      <c r="G88" s="49"/>
      <c r="H88" s="79" t="str">
        <f t="shared" si="2"/>
        <v/>
      </c>
      <c r="I88" s="25"/>
      <c r="J88" s="49"/>
      <c r="K88" s="60"/>
      <c r="M88" s="42"/>
      <c r="N88" s="24"/>
    </row>
    <row r="89" spans="1:14" x14ac:dyDescent="0.25">
      <c r="A89" s="49"/>
      <c r="B89" s="49"/>
      <c r="C89" s="49"/>
      <c r="D89" s="63"/>
      <c r="E89" s="49"/>
      <c r="F89" s="49"/>
      <c r="G89" s="49"/>
      <c r="H89" s="79" t="str">
        <f t="shared" si="2"/>
        <v/>
      </c>
      <c r="I89" s="25"/>
      <c r="J89" s="49"/>
      <c r="K89" s="60"/>
      <c r="M89" s="42"/>
      <c r="N89" s="24"/>
    </row>
    <row r="90" spans="1:14" x14ac:dyDescent="0.25">
      <c r="A90" s="49"/>
      <c r="B90" s="49"/>
      <c r="C90" s="49"/>
      <c r="D90" s="63"/>
      <c r="E90" s="49"/>
      <c r="F90" s="49"/>
      <c r="G90" s="49"/>
      <c r="H90" s="79" t="str">
        <f t="shared" si="2"/>
        <v/>
      </c>
      <c r="I90" s="25"/>
      <c r="J90" s="49"/>
      <c r="K90" s="60"/>
      <c r="M90" s="42"/>
      <c r="N90" s="24"/>
    </row>
    <row r="91" spans="1:14" x14ac:dyDescent="0.25">
      <c r="A91" s="49"/>
      <c r="B91" s="49"/>
      <c r="C91" s="49"/>
      <c r="D91" s="63"/>
      <c r="E91" s="49"/>
      <c r="F91" s="49"/>
      <c r="G91" s="49"/>
      <c r="H91" s="79" t="str">
        <f t="shared" si="2"/>
        <v/>
      </c>
      <c r="I91" s="25"/>
      <c r="J91" s="49"/>
      <c r="K91" s="60"/>
      <c r="M91" s="42"/>
      <c r="N91" s="24"/>
    </row>
    <row r="92" spans="1:14" x14ac:dyDescent="0.25">
      <c r="A92" s="49"/>
      <c r="B92" s="49"/>
      <c r="C92" s="49"/>
      <c r="D92" s="63"/>
      <c r="E92" s="49"/>
      <c r="F92" s="49"/>
      <c r="G92" s="49"/>
      <c r="H92" s="79" t="str">
        <f t="shared" si="2"/>
        <v/>
      </c>
      <c r="I92" s="25"/>
      <c r="J92" s="49"/>
      <c r="K92" s="60"/>
      <c r="M92" s="42"/>
      <c r="N92" s="24"/>
    </row>
    <row r="93" spans="1:14" x14ac:dyDescent="0.25">
      <c r="A93" s="49"/>
      <c r="B93" s="49"/>
      <c r="C93" s="49"/>
      <c r="D93" s="63"/>
      <c r="E93" s="49"/>
      <c r="F93" s="49"/>
      <c r="G93" s="49"/>
      <c r="H93" s="79" t="str">
        <f t="shared" si="2"/>
        <v/>
      </c>
      <c r="I93" s="25"/>
      <c r="J93" s="49"/>
      <c r="K93" s="60"/>
      <c r="M93" s="42"/>
      <c r="N93" s="24"/>
    </row>
    <row r="94" spans="1:14" x14ac:dyDescent="0.25">
      <c r="A94" s="49"/>
      <c r="B94" s="49"/>
      <c r="C94" s="49"/>
      <c r="D94" s="63"/>
      <c r="E94" s="49"/>
      <c r="F94" s="49"/>
      <c r="G94" s="49"/>
      <c r="H94" s="79" t="str">
        <f t="shared" si="2"/>
        <v/>
      </c>
      <c r="I94" s="25"/>
      <c r="J94" s="49"/>
      <c r="K94" s="60"/>
      <c r="M94" s="42"/>
      <c r="N94" s="24"/>
    </row>
    <row r="95" spans="1:14" x14ac:dyDescent="0.25">
      <c r="A95" s="49"/>
      <c r="B95" s="49"/>
      <c r="C95" s="49"/>
      <c r="D95" s="63"/>
      <c r="E95" s="40"/>
      <c r="F95" s="40"/>
      <c r="G95" s="40"/>
      <c r="H95" s="79" t="str">
        <f t="shared" si="2"/>
        <v/>
      </c>
      <c r="I95" s="25"/>
      <c r="J95" s="49"/>
      <c r="K95" s="60"/>
      <c r="M95" s="56"/>
      <c r="N95" s="24"/>
    </row>
    <row r="96" spans="1:14" x14ac:dyDescent="0.25">
      <c r="A96" s="49"/>
      <c r="B96" s="49"/>
      <c r="C96" s="49"/>
      <c r="D96" s="63"/>
      <c r="E96" s="40"/>
      <c r="F96" s="40"/>
      <c r="G96" s="40"/>
      <c r="H96" s="79" t="str">
        <f t="shared" si="2"/>
        <v/>
      </c>
      <c r="I96" s="25"/>
      <c r="J96" s="49"/>
      <c r="K96" s="60"/>
      <c r="M96" s="56"/>
      <c r="N96" s="24"/>
    </row>
    <row r="97" spans="1:14" x14ac:dyDescent="0.25">
      <c r="A97" s="49"/>
      <c r="B97" s="49"/>
      <c r="C97" s="49"/>
      <c r="D97" s="63"/>
      <c r="E97" s="49"/>
      <c r="F97" s="49"/>
      <c r="G97" s="49"/>
      <c r="H97" s="79" t="str">
        <f t="shared" si="2"/>
        <v/>
      </c>
      <c r="I97" s="25"/>
      <c r="J97" s="49"/>
      <c r="K97" s="60"/>
      <c r="M97" s="42"/>
      <c r="N97" s="24"/>
    </row>
    <row r="98" spans="1:14" x14ac:dyDescent="0.25">
      <c r="A98" s="49"/>
      <c r="B98" s="49"/>
      <c r="C98" s="49"/>
      <c r="D98" s="63"/>
      <c r="E98" s="49"/>
      <c r="F98" s="49"/>
      <c r="G98" s="49"/>
      <c r="H98" s="79" t="str">
        <f t="shared" si="2"/>
        <v/>
      </c>
      <c r="I98" s="25"/>
      <c r="J98" s="49"/>
      <c r="K98" s="60"/>
      <c r="M98" s="42"/>
      <c r="N98" s="24"/>
    </row>
    <row r="99" spans="1:14" x14ac:dyDescent="0.25">
      <c r="H99" s="79" t="str">
        <f t="shared" si="2"/>
        <v/>
      </c>
      <c r="M99" s="42"/>
    </row>
    <row r="100" spans="1:14" x14ac:dyDescent="0.25">
      <c r="H100" s="79" t="str">
        <f t="shared" si="2"/>
        <v/>
      </c>
      <c r="M100" s="42"/>
    </row>
    <row r="101" spans="1:14" x14ac:dyDescent="0.25">
      <c r="H101" s="79" t="str">
        <f t="shared" si="2"/>
        <v/>
      </c>
      <c r="M101" s="42"/>
    </row>
    <row r="102" spans="1:14" x14ac:dyDescent="0.25">
      <c r="H102" s="79" t="str">
        <f t="shared" si="2"/>
        <v/>
      </c>
    </row>
    <row r="103" spans="1:14" x14ac:dyDescent="0.25">
      <c r="H103" s="79" t="str">
        <f t="shared" si="2"/>
        <v/>
      </c>
    </row>
    <row r="104" spans="1:14" x14ac:dyDescent="0.25">
      <c r="H104" s="79" t="str">
        <f t="shared" si="2"/>
        <v/>
      </c>
    </row>
    <row r="105" spans="1:14" x14ac:dyDescent="0.25">
      <c r="H105" s="79" t="str">
        <f t="shared" si="2"/>
        <v/>
      </c>
    </row>
    <row r="106" spans="1:14" x14ac:dyDescent="0.25">
      <c r="H106" s="79" t="str">
        <f t="shared" si="2"/>
        <v/>
      </c>
    </row>
    <row r="107" spans="1:14" x14ac:dyDescent="0.25">
      <c r="H107" s="79" t="str">
        <f t="shared" ref="H107:H138" si="3">IF(D107&lt;&gt;0,VLOOKUP(D107,PRANCHAS,2,TRUE),"")</f>
        <v/>
      </c>
    </row>
    <row r="108" spans="1:14" x14ac:dyDescent="0.25">
      <c r="H108" s="79" t="str">
        <f t="shared" si="3"/>
        <v/>
      </c>
    </row>
    <row r="109" spans="1:14" x14ac:dyDescent="0.25">
      <c r="H109" s="79" t="str">
        <f t="shared" si="3"/>
        <v/>
      </c>
    </row>
    <row r="110" spans="1:14" x14ac:dyDescent="0.25">
      <c r="H110" s="79" t="str">
        <f t="shared" si="3"/>
        <v/>
      </c>
    </row>
    <row r="111" spans="1:14" x14ac:dyDescent="0.25">
      <c r="H111" s="79" t="str">
        <f t="shared" si="3"/>
        <v/>
      </c>
    </row>
    <row r="112" spans="1:14" x14ac:dyDescent="0.25">
      <c r="H112" s="79" t="str">
        <f t="shared" si="3"/>
        <v/>
      </c>
    </row>
    <row r="113" spans="8:8" x14ac:dyDescent="0.25">
      <c r="H113" s="79" t="str">
        <f t="shared" si="3"/>
        <v/>
      </c>
    </row>
    <row r="114" spans="8:8" x14ac:dyDescent="0.25">
      <c r="H114" s="79" t="str">
        <f t="shared" si="3"/>
        <v/>
      </c>
    </row>
    <row r="115" spans="8:8" x14ac:dyDescent="0.25">
      <c r="H115" s="79" t="str">
        <f t="shared" si="3"/>
        <v/>
      </c>
    </row>
    <row r="116" spans="8:8" x14ac:dyDescent="0.25">
      <c r="H116" s="79" t="str">
        <f t="shared" si="3"/>
        <v/>
      </c>
    </row>
    <row r="117" spans="8:8" x14ac:dyDescent="0.25">
      <c r="H117" s="79" t="str">
        <f t="shared" si="3"/>
        <v/>
      </c>
    </row>
    <row r="118" spans="8:8" x14ac:dyDescent="0.25">
      <c r="H118" s="79" t="str">
        <f t="shared" si="3"/>
        <v/>
      </c>
    </row>
    <row r="119" spans="8:8" x14ac:dyDescent="0.25">
      <c r="H119" s="79" t="str">
        <f t="shared" si="3"/>
        <v/>
      </c>
    </row>
    <row r="120" spans="8:8" x14ac:dyDescent="0.25">
      <c r="H120" s="79" t="str">
        <f t="shared" si="3"/>
        <v/>
      </c>
    </row>
    <row r="121" spans="8:8" x14ac:dyDescent="0.25">
      <c r="H121" s="79" t="str">
        <f t="shared" si="3"/>
        <v/>
      </c>
    </row>
    <row r="122" spans="8:8" x14ac:dyDescent="0.25">
      <c r="H122" s="79" t="str">
        <f t="shared" si="3"/>
        <v/>
      </c>
    </row>
    <row r="123" spans="8:8" x14ac:dyDescent="0.25">
      <c r="H123" s="79" t="str">
        <f t="shared" si="3"/>
        <v/>
      </c>
    </row>
    <row r="124" spans="8:8" x14ac:dyDescent="0.25">
      <c r="H124" s="79" t="str">
        <f t="shared" si="3"/>
        <v/>
      </c>
    </row>
    <row r="125" spans="8:8" x14ac:dyDescent="0.25">
      <c r="H125" s="79" t="str">
        <f t="shared" si="3"/>
        <v/>
      </c>
    </row>
    <row r="126" spans="8:8" x14ac:dyDescent="0.25">
      <c r="H126" s="79" t="str">
        <f t="shared" si="3"/>
        <v/>
      </c>
    </row>
    <row r="127" spans="8:8" x14ac:dyDescent="0.25">
      <c r="H127" s="79" t="str">
        <f t="shared" si="3"/>
        <v/>
      </c>
    </row>
    <row r="128" spans="8:8" x14ac:dyDescent="0.25">
      <c r="H128" s="79" t="str">
        <f t="shared" si="3"/>
        <v/>
      </c>
    </row>
    <row r="129" spans="8:8" x14ac:dyDescent="0.25">
      <c r="H129" s="79" t="str">
        <f t="shared" si="3"/>
        <v/>
      </c>
    </row>
    <row r="130" spans="8:8" x14ac:dyDescent="0.25">
      <c r="H130" s="79" t="str">
        <f t="shared" si="3"/>
        <v/>
      </c>
    </row>
    <row r="131" spans="8:8" x14ac:dyDescent="0.25">
      <c r="H131" s="79" t="str">
        <f t="shared" si="3"/>
        <v/>
      </c>
    </row>
    <row r="132" spans="8:8" x14ac:dyDescent="0.25">
      <c r="H132" s="79" t="str">
        <f t="shared" si="3"/>
        <v/>
      </c>
    </row>
    <row r="133" spans="8:8" x14ac:dyDescent="0.25">
      <c r="H133" s="79" t="str">
        <f t="shared" si="3"/>
        <v/>
      </c>
    </row>
    <row r="134" spans="8:8" x14ac:dyDescent="0.25">
      <c r="H134" s="79" t="str">
        <f t="shared" si="3"/>
        <v/>
      </c>
    </row>
    <row r="135" spans="8:8" x14ac:dyDescent="0.25">
      <c r="H135" s="79" t="str">
        <f t="shared" si="3"/>
        <v/>
      </c>
    </row>
    <row r="136" spans="8:8" x14ac:dyDescent="0.25">
      <c r="H136" s="79" t="str">
        <f t="shared" si="3"/>
        <v/>
      </c>
    </row>
    <row r="137" spans="8:8" x14ac:dyDescent="0.25">
      <c r="H137" s="79" t="str">
        <f t="shared" si="3"/>
        <v/>
      </c>
    </row>
    <row r="138" spans="8:8" x14ac:dyDescent="0.25">
      <c r="H138" s="79" t="str">
        <f t="shared" si="3"/>
        <v/>
      </c>
    </row>
    <row r="139" spans="8:8" x14ac:dyDescent="0.25">
      <c r="H139" s="79" t="str">
        <f t="shared" ref="H139:H170" si="4">IF(D139&lt;&gt;0,VLOOKUP(D139,PRANCHAS,2,TRUE),"")</f>
        <v/>
      </c>
    </row>
    <row r="140" spans="8:8" x14ac:dyDescent="0.25">
      <c r="H140" s="79" t="str">
        <f t="shared" si="4"/>
        <v/>
      </c>
    </row>
    <row r="141" spans="8:8" x14ac:dyDescent="0.25">
      <c r="H141" s="79" t="str">
        <f t="shared" si="4"/>
        <v/>
      </c>
    </row>
    <row r="142" spans="8:8" x14ac:dyDescent="0.25">
      <c r="H142" s="79" t="str">
        <f t="shared" si="4"/>
        <v/>
      </c>
    </row>
    <row r="143" spans="8:8" x14ac:dyDescent="0.25">
      <c r="H143" s="79" t="str">
        <f t="shared" si="4"/>
        <v/>
      </c>
    </row>
    <row r="144" spans="8:8" x14ac:dyDescent="0.25">
      <c r="H144" s="79" t="str">
        <f t="shared" si="4"/>
        <v/>
      </c>
    </row>
    <row r="145" spans="8:8" x14ac:dyDescent="0.25">
      <c r="H145" s="79" t="str">
        <f t="shared" si="4"/>
        <v/>
      </c>
    </row>
    <row r="146" spans="8:8" x14ac:dyDescent="0.25">
      <c r="H146" s="79" t="str">
        <f t="shared" si="4"/>
        <v/>
      </c>
    </row>
    <row r="147" spans="8:8" x14ac:dyDescent="0.25">
      <c r="H147" s="79" t="str">
        <f t="shared" si="4"/>
        <v/>
      </c>
    </row>
    <row r="148" spans="8:8" x14ac:dyDescent="0.25">
      <c r="H148" s="79" t="str">
        <f t="shared" si="4"/>
        <v/>
      </c>
    </row>
    <row r="149" spans="8:8" x14ac:dyDescent="0.25">
      <c r="H149" s="79" t="str">
        <f t="shared" si="4"/>
        <v/>
      </c>
    </row>
    <row r="150" spans="8:8" x14ac:dyDescent="0.25">
      <c r="H150" s="79" t="str">
        <f t="shared" si="4"/>
        <v/>
      </c>
    </row>
    <row r="151" spans="8:8" x14ac:dyDescent="0.25">
      <c r="H151" s="79" t="str">
        <f t="shared" si="4"/>
        <v/>
      </c>
    </row>
    <row r="152" spans="8:8" x14ac:dyDescent="0.25">
      <c r="H152" s="79" t="str">
        <f t="shared" si="4"/>
        <v/>
      </c>
    </row>
    <row r="153" spans="8:8" x14ac:dyDescent="0.25">
      <c r="H153" s="79" t="str">
        <f t="shared" si="4"/>
        <v/>
      </c>
    </row>
    <row r="154" spans="8:8" x14ac:dyDescent="0.25">
      <c r="H154" s="79" t="str">
        <f t="shared" si="4"/>
        <v/>
      </c>
    </row>
    <row r="155" spans="8:8" x14ac:dyDescent="0.25">
      <c r="H155" s="79" t="str">
        <f t="shared" si="4"/>
        <v/>
      </c>
    </row>
    <row r="156" spans="8:8" x14ac:dyDescent="0.25">
      <c r="H156" s="79" t="str">
        <f t="shared" si="4"/>
        <v/>
      </c>
    </row>
    <row r="157" spans="8:8" x14ac:dyDescent="0.25">
      <c r="H157" s="79" t="str">
        <f t="shared" si="4"/>
        <v/>
      </c>
    </row>
    <row r="158" spans="8:8" x14ac:dyDescent="0.25">
      <c r="H158" s="79" t="str">
        <f t="shared" si="4"/>
        <v/>
      </c>
    </row>
    <row r="159" spans="8:8" x14ac:dyDescent="0.25">
      <c r="H159" s="79" t="str">
        <f t="shared" si="4"/>
        <v/>
      </c>
    </row>
    <row r="160" spans="8:8" x14ac:dyDescent="0.25">
      <c r="H160" s="79" t="str">
        <f t="shared" si="4"/>
        <v/>
      </c>
    </row>
    <row r="161" spans="8:8" x14ac:dyDescent="0.25">
      <c r="H161" s="79" t="str">
        <f t="shared" si="4"/>
        <v/>
      </c>
    </row>
    <row r="162" spans="8:8" x14ac:dyDescent="0.25">
      <c r="H162" s="79" t="str">
        <f t="shared" si="4"/>
        <v/>
      </c>
    </row>
    <row r="163" spans="8:8" x14ac:dyDescent="0.25">
      <c r="H163" s="79" t="str">
        <f t="shared" si="4"/>
        <v/>
      </c>
    </row>
    <row r="164" spans="8:8" x14ac:dyDescent="0.25">
      <c r="H164" s="79" t="str">
        <f t="shared" si="4"/>
        <v/>
      </c>
    </row>
    <row r="165" spans="8:8" x14ac:dyDescent="0.25">
      <c r="H165" s="79" t="str">
        <f t="shared" si="4"/>
        <v/>
      </c>
    </row>
    <row r="166" spans="8:8" x14ac:dyDescent="0.25">
      <c r="H166" s="79" t="str">
        <f t="shared" si="4"/>
        <v/>
      </c>
    </row>
    <row r="167" spans="8:8" x14ac:dyDescent="0.25">
      <c r="H167" s="79" t="str">
        <f t="shared" si="4"/>
        <v/>
      </c>
    </row>
    <row r="168" spans="8:8" x14ac:dyDescent="0.25">
      <c r="H168" s="79" t="str">
        <f t="shared" si="4"/>
        <v/>
      </c>
    </row>
    <row r="169" spans="8:8" x14ac:dyDescent="0.25">
      <c r="H169" s="79" t="str">
        <f t="shared" si="4"/>
        <v/>
      </c>
    </row>
    <row r="170" spans="8:8" x14ac:dyDescent="0.25">
      <c r="H170" s="79" t="str">
        <f t="shared" si="4"/>
        <v/>
      </c>
    </row>
    <row r="171" spans="8:8" x14ac:dyDescent="0.25">
      <c r="H171" s="79" t="str">
        <f t="shared" ref="H171:H202" si="5">IF(D171&lt;&gt;0,VLOOKUP(D171,PRANCHAS,2,TRUE),"")</f>
        <v/>
      </c>
    </row>
    <row r="172" spans="8:8" x14ac:dyDescent="0.25">
      <c r="H172" s="79" t="str">
        <f t="shared" si="5"/>
        <v/>
      </c>
    </row>
    <row r="173" spans="8:8" x14ac:dyDescent="0.25">
      <c r="H173" s="79" t="str">
        <f t="shared" si="5"/>
        <v/>
      </c>
    </row>
    <row r="174" spans="8:8" x14ac:dyDescent="0.25">
      <c r="H174" s="79" t="str">
        <f t="shared" si="5"/>
        <v/>
      </c>
    </row>
    <row r="175" spans="8:8" x14ac:dyDescent="0.25">
      <c r="H175" s="79" t="str">
        <f t="shared" si="5"/>
        <v/>
      </c>
    </row>
    <row r="176" spans="8:8" x14ac:dyDescent="0.25">
      <c r="H176" s="79" t="str">
        <f t="shared" si="5"/>
        <v/>
      </c>
    </row>
    <row r="177" spans="8:8" x14ac:dyDescent="0.25">
      <c r="H177" s="79" t="str">
        <f t="shared" si="5"/>
        <v/>
      </c>
    </row>
    <row r="178" spans="8:8" x14ac:dyDescent="0.25">
      <c r="H178" s="79" t="str">
        <f t="shared" si="5"/>
        <v/>
      </c>
    </row>
    <row r="179" spans="8:8" x14ac:dyDescent="0.25">
      <c r="H179" s="79" t="str">
        <f t="shared" si="5"/>
        <v/>
      </c>
    </row>
    <row r="180" spans="8:8" x14ac:dyDescent="0.25">
      <c r="H180" s="79" t="str">
        <f t="shared" si="5"/>
        <v/>
      </c>
    </row>
    <row r="181" spans="8:8" x14ac:dyDescent="0.25">
      <c r="H181" s="79" t="str">
        <f t="shared" si="5"/>
        <v/>
      </c>
    </row>
    <row r="182" spans="8:8" x14ac:dyDescent="0.25">
      <c r="H182" s="79" t="str">
        <f t="shared" si="5"/>
        <v/>
      </c>
    </row>
    <row r="183" spans="8:8" x14ac:dyDescent="0.25">
      <c r="H183" s="79" t="str">
        <f t="shared" si="5"/>
        <v/>
      </c>
    </row>
    <row r="184" spans="8:8" x14ac:dyDescent="0.25">
      <c r="H184" s="79" t="str">
        <f t="shared" si="5"/>
        <v/>
      </c>
    </row>
    <row r="185" spans="8:8" x14ac:dyDescent="0.25">
      <c r="H185" s="79" t="str">
        <f t="shared" si="5"/>
        <v/>
      </c>
    </row>
    <row r="186" spans="8:8" x14ac:dyDescent="0.25">
      <c r="H186" s="79" t="str">
        <f t="shared" si="5"/>
        <v/>
      </c>
    </row>
    <row r="187" spans="8:8" x14ac:dyDescent="0.25">
      <c r="H187" s="79" t="str">
        <f t="shared" si="5"/>
        <v/>
      </c>
    </row>
    <row r="188" spans="8:8" x14ac:dyDescent="0.25">
      <c r="H188" s="79" t="str">
        <f t="shared" si="5"/>
        <v/>
      </c>
    </row>
    <row r="189" spans="8:8" x14ac:dyDescent="0.25">
      <c r="H189" s="79" t="str">
        <f t="shared" si="5"/>
        <v/>
      </c>
    </row>
    <row r="190" spans="8:8" x14ac:dyDescent="0.25">
      <c r="H190" s="79" t="str">
        <f t="shared" si="5"/>
        <v/>
      </c>
    </row>
    <row r="191" spans="8:8" x14ac:dyDescent="0.25">
      <c r="H191" s="79" t="str">
        <f t="shared" si="5"/>
        <v/>
      </c>
    </row>
    <row r="192" spans="8:8" x14ac:dyDescent="0.25">
      <c r="H192" s="79" t="str">
        <f t="shared" si="5"/>
        <v/>
      </c>
    </row>
    <row r="193" spans="8:8" x14ac:dyDescent="0.25">
      <c r="H193" s="79" t="str">
        <f t="shared" si="5"/>
        <v/>
      </c>
    </row>
    <row r="194" spans="8:8" x14ac:dyDescent="0.25">
      <c r="H194" s="79" t="str">
        <f t="shared" si="5"/>
        <v/>
      </c>
    </row>
    <row r="195" spans="8:8" x14ac:dyDescent="0.25">
      <c r="H195" s="79" t="str">
        <f t="shared" si="5"/>
        <v/>
      </c>
    </row>
    <row r="196" spans="8:8" x14ac:dyDescent="0.25">
      <c r="H196" s="79" t="str">
        <f t="shared" si="5"/>
        <v/>
      </c>
    </row>
    <row r="197" spans="8:8" x14ac:dyDescent="0.25">
      <c r="H197" s="79" t="str">
        <f t="shared" si="5"/>
        <v/>
      </c>
    </row>
    <row r="198" spans="8:8" x14ac:dyDescent="0.25">
      <c r="H198" s="79" t="str">
        <f t="shared" si="5"/>
        <v/>
      </c>
    </row>
    <row r="199" spans="8:8" x14ac:dyDescent="0.25">
      <c r="H199" s="79" t="str">
        <f t="shared" si="5"/>
        <v/>
      </c>
    </row>
    <row r="200" spans="8:8" x14ac:dyDescent="0.25">
      <c r="H200" s="79" t="str">
        <f t="shared" si="5"/>
        <v/>
      </c>
    </row>
    <row r="201" spans="8:8" x14ac:dyDescent="0.25">
      <c r="H201" s="79" t="str">
        <f t="shared" si="5"/>
        <v/>
      </c>
    </row>
    <row r="202" spans="8:8" x14ac:dyDescent="0.25">
      <c r="H202" s="79" t="str">
        <f t="shared" si="5"/>
        <v/>
      </c>
    </row>
  </sheetData>
  <mergeCells count="13">
    <mergeCell ref="H8:H10"/>
    <mergeCell ref="A2:K2"/>
    <mergeCell ref="A3:K3"/>
    <mergeCell ref="I8:I10"/>
    <mergeCell ref="J8:J9"/>
    <mergeCell ref="K8:K9"/>
    <mergeCell ref="B9:C9"/>
    <mergeCell ref="D9:D10"/>
    <mergeCell ref="E9:F9"/>
    <mergeCell ref="C4:G4"/>
    <mergeCell ref="A8:A10"/>
    <mergeCell ref="E8:G8"/>
    <mergeCell ref="B8:D8"/>
  </mergeCells>
  <pageMargins left="0.511811024" right="0.511811024" top="0.78740157499999996" bottom="0.78740157499999996" header="0.31496062000000002" footer="0.31496062000000002"/>
  <pageSetup paperSize="9" scale="62" orientation="landscape" r:id="rId1"/>
  <headerFooter>
    <oddFooter>&amp;L&amp;Z&amp;F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0">
    <tabColor rgb="FF92D050"/>
  </sheetPr>
  <dimension ref="A1:E674"/>
  <sheetViews>
    <sheetView topLeftCell="A651" zoomScale="80" zoomScaleNormal="80" workbookViewId="0">
      <selection activeCell="B674" sqref="A2:B674"/>
    </sheetView>
  </sheetViews>
  <sheetFormatPr defaultRowHeight="15" x14ac:dyDescent="0.25"/>
  <cols>
    <col min="1" max="1" width="13.140625" customWidth="1"/>
    <col min="2" max="2" width="10" bestFit="1" customWidth="1"/>
  </cols>
  <sheetData>
    <row r="1" spans="1:5" x14ac:dyDescent="0.25">
      <c r="A1" s="92" t="s">
        <v>83</v>
      </c>
      <c r="B1" s="92" t="s">
        <v>82</v>
      </c>
    </row>
    <row r="2" spans="1:5" x14ac:dyDescent="0.25">
      <c r="A2" s="119">
        <v>374100</v>
      </c>
      <c r="B2" s="119">
        <v>1</v>
      </c>
      <c r="E2" s="111"/>
    </row>
    <row r="3" spans="1:5" x14ac:dyDescent="0.25">
      <c r="A3" s="119">
        <f>A2+350</f>
        <v>374450</v>
      </c>
      <c r="B3" s="122">
        <v>2</v>
      </c>
      <c r="E3" s="111"/>
    </row>
    <row r="4" spans="1:5" x14ac:dyDescent="0.25">
      <c r="A4" s="131">
        <f t="shared" ref="A4:A67" si="0">A3+350</f>
        <v>374800</v>
      </c>
      <c r="B4" s="122">
        <v>3</v>
      </c>
      <c r="E4" s="111"/>
    </row>
    <row r="5" spans="1:5" x14ac:dyDescent="0.25">
      <c r="A5" s="131">
        <f t="shared" si="0"/>
        <v>375150</v>
      </c>
      <c r="B5" s="122">
        <v>4</v>
      </c>
      <c r="E5" s="111"/>
    </row>
    <row r="6" spans="1:5" x14ac:dyDescent="0.25">
      <c r="A6" s="131">
        <f t="shared" si="0"/>
        <v>375500</v>
      </c>
      <c r="B6" s="122">
        <v>5</v>
      </c>
      <c r="E6" s="111"/>
    </row>
    <row r="7" spans="1:5" x14ac:dyDescent="0.25">
      <c r="A7" s="131">
        <f t="shared" si="0"/>
        <v>375850</v>
      </c>
      <c r="B7" s="122">
        <v>6</v>
      </c>
      <c r="E7" s="111"/>
    </row>
    <row r="8" spans="1:5" x14ac:dyDescent="0.25">
      <c r="A8" s="131">
        <f t="shared" si="0"/>
        <v>376200</v>
      </c>
      <c r="B8" s="122">
        <v>7</v>
      </c>
      <c r="E8" s="111"/>
    </row>
    <row r="9" spans="1:5" x14ac:dyDescent="0.25">
      <c r="A9" s="131">
        <f t="shared" si="0"/>
        <v>376550</v>
      </c>
      <c r="B9" s="122">
        <v>8</v>
      </c>
      <c r="E9" s="111"/>
    </row>
    <row r="10" spans="1:5" x14ac:dyDescent="0.25">
      <c r="A10" s="131">
        <f t="shared" si="0"/>
        <v>376900</v>
      </c>
      <c r="B10" s="122">
        <v>9</v>
      </c>
      <c r="E10" s="111"/>
    </row>
    <row r="11" spans="1:5" x14ac:dyDescent="0.25">
      <c r="A11" s="131">
        <f t="shared" si="0"/>
        <v>377250</v>
      </c>
      <c r="B11" s="122">
        <v>10</v>
      </c>
      <c r="E11" s="111"/>
    </row>
    <row r="12" spans="1:5" x14ac:dyDescent="0.25">
      <c r="A12" s="131">
        <f t="shared" si="0"/>
        <v>377600</v>
      </c>
      <c r="B12" s="122">
        <v>11</v>
      </c>
      <c r="E12" s="111"/>
    </row>
    <row r="13" spans="1:5" x14ac:dyDescent="0.25">
      <c r="A13" s="131">
        <f t="shared" si="0"/>
        <v>377950</v>
      </c>
      <c r="B13" s="122">
        <v>12</v>
      </c>
      <c r="E13" s="111"/>
    </row>
    <row r="14" spans="1:5" x14ac:dyDescent="0.25">
      <c r="A14" s="131">
        <f t="shared" si="0"/>
        <v>378300</v>
      </c>
      <c r="B14" s="122">
        <v>13</v>
      </c>
      <c r="E14" s="111"/>
    </row>
    <row r="15" spans="1:5" x14ac:dyDescent="0.25">
      <c r="A15" s="131">
        <f t="shared" si="0"/>
        <v>378650</v>
      </c>
      <c r="B15" s="122">
        <v>14</v>
      </c>
      <c r="E15" s="111"/>
    </row>
    <row r="16" spans="1:5" x14ac:dyDescent="0.25">
      <c r="A16" s="131">
        <f t="shared" si="0"/>
        <v>379000</v>
      </c>
      <c r="B16" s="122">
        <v>15</v>
      </c>
      <c r="E16" s="111"/>
    </row>
    <row r="17" spans="1:5" x14ac:dyDescent="0.25">
      <c r="A17" s="131">
        <f t="shared" si="0"/>
        <v>379350</v>
      </c>
      <c r="B17" s="122">
        <v>16</v>
      </c>
      <c r="E17" s="111"/>
    </row>
    <row r="18" spans="1:5" x14ac:dyDescent="0.25">
      <c r="A18" s="131">
        <f t="shared" si="0"/>
        <v>379700</v>
      </c>
      <c r="B18" s="122">
        <v>17</v>
      </c>
      <c r="E18" s="111"/>
    </row>
    <row r="19" spans="1:5" x14ac:dyDescent="0.25">
      <c r="A19" s="131">
        <f t="shared" si="0"/>
        <v>380050</v>
      </c>
      <c r="B19" s="122">
        <v>18</v>
      </c>
      <c r="E19" s="111"/>
    </row>
    <row r="20" spans="1:5" x14ac:dyDescent="0.25">
      <c r="A20" s="131">
        <f t="shared" si="0"/>
        <v>380400</v>
      </c>
      <c r="B20" s="122">
        <v>19</v>
      </c>
      <c r="E20" s="111"/>
    </row>
    <row r="21" spans="1:5" x14ac:dyDescent="0.25">
      <c r="A21" s="131">
        <f t="shared" si="0"/>
        <v>380750</v>
      </c>
      <c r="B21" s="122">
        <v>20</v>
      </c>
      <c r="E21" s="111"/>
    </row>
    <row r="22" spans="1:5" x14ac:dyDescent="0.25">
      <c r="A22" s="131">
        <f t="shared" si="0"/>
        <v>381100</v>
      </c>
      <c r="B22" s="122">
        <v>21</v>
      </c>
      <c r="E22" s="111"/>
    </row>
    <row r="23" spans="1:5" x14ac:dyDescent="0.25">
      <c r="A23" s="131">
        <f t="shared" si="0"/>
        <v>381450</v>
      </c>
      <c r="B23" s="122">
        <v>22</v>
      </c>
      <c r="E23" s="111"/>
    </row>
    <row r="24" spans="1:5" x14ac:dyDescent="0.25">
      <c r="A24" s="131">
        <f t="shared" si="0"/>
        <v>381800</v>
      </c>
      <c r="B24" s="122">
        <v>23</v>
      </c>
      <c r="E24" s="111"/>
    </row>
    <row r="25" spans="1:5" x14ac:dyDescent="0.25">
      <c r="A25" s="131">
        <f t="shared" si="0"/>
        <v>382150</v>
      </c>
      <c r="B25" s="122">
        <v>24</v>
      </c>
      <c r="E25" s="111"/>
    </row>
    <row r="26" spans="1:5" x14ac:dyDescent="0.25">
      <c r="A26" s="131">
        <f t="shared" si="0"/>
        <v>382500</v>
      </c>
      <c r="B26" s="122">
        <v>25</v>
      </c>
      <c r="E26" s="111"/>
    </row>
    <row r="27" spans="1:5" x14ac:dyDescent="0.25">
      <c r="A27" s="131">
        <f t="shared" si="0"/>
        <v>382850</v>
      </c>
      <c r="B27" s="122">
        <v>26</v>
      </c>
      <c r="C27" s="38"/>
      <c r="E27" s="111"/>
    </row>
    <row r="28" spans="1:5" x14ac:dyDescent="0.25">
      <c r="A28" s="131">
        <f t="shared" si="0"/>
        <v>383200</v>
      </c>
      <c r="B28" s="122">
        <v>27</v>
      </c>
      <c r="C28" s="38"/>
      <c r="E28" s="111"/>
    </row>
    <row r="29" spans="1:5" x14ac:dyDescent="0.25">
      <c r="A29" s="131">
        <f t="shared" si="0"/>
        <v>383550</v>
      </c>
      <c r="B29" s="122">
        <v>28</v>
      </c>
      <c r="C29" s="38"/>
      <c r="E29" s="111"/>
    </row>
    <row r="30" spans="1:5" x14ac:dyDescent="0.25">
      <c r="A30" s="131">
        <f t="shared" si="0"/>
        <v>383900</v>
      </c>
      <c r="B30" s="122">
        <v>29</v>
      </c>
      <c r="C30" s="38"/>
      <c r="E30" s="111"/>
    </row>
    <row r="31" spans="1:5" x14ac:dyDescent="0.25">
      <c r="A31" s="131">
        <f t="shared" si="0"/>
        <v>384250</v>
      </c>
      <c r="B31" s="122">
        <v>30</v>
      </c>
      <c r="C31" s="38"/>
      <c r="E31" s="111"/>
    </row>
    <row r="32" spans="1:5" x14ac:dyDescent="0.25">
      <c r="A32" s="131">
        <f t="shared" si="0"/>
        <v>384600</v>
      </c>
      <c r="B32" s="122">
        <v>31</v>
      </c>
      <c r="C32" s="38"/>
      <c r="E32" s="111"/>
    </row>
    <row r="33" spans="1:5" x14ac:dyDescent="0.25">
      <c r="A33" s="131">
        <f t="shared" si="0"/>
        <v>384950</v>
      </c>
      <c r="B33" s="122">
        <v>32</v>
      </c>
      <c r="C33" s="38"/>
      <c r="E33" s="111"/>
    </row>
    <row r="34" spans="1:5" x14ac:dyDescent="0.25">
      <c r="A34" s="131">
        <f t="shared" si="0"/>
        <v>385300</v>
      </c>
      <c r="B34" s="122">
        <v>33</v>
      </c>
      <c r="C34" s="38"/>
      <c r="E34" s="111"/>
    </row>
    <row r="35" spans="1:5" x14ac:dyDescent="0.25">
      <c r="A35" s="131">
        <f t="shared" si="0"/>
        <v>385650</v>
      </c>
      <c r="B35" s="122">
        <v>34</v>
      </c>
      <c r="E35" s="111"/>
    </row>
    <row r="36" spans="1:5" x14ac:dyDescent="0.25">
      <c r="A36" s="131">
        <f t="shared" si="0"/>
        <v>386000</v>
      </c>
      <c r="B36" s="122">
        <v>35</v>
      </c>
      <c r="E36" s="111"/>
    </row>
    <row r="37" spans="1:5" x14ac:dyDescent="0.25">
      <c r="A37" s="131">
        <f t="shared" si="0"/>
        <v>386350</v>
      </c>
      <c r="B37" s="122">
        <v>36</v>
      </c>
      <c r="E37" s="111"/>
    </row>
    <row r="38" spans="1:5" x14ac:dyDescent="0.25">
      <c r="A38" s="131">
        <f t="shared" si="0"/>
        <v>386700</v>
      </c>
      <c r="B38" s="122">
        <v>37</v>
      </c>
      <c r="E38" s="111"/>
    </row>
    <row r="39" spans="1:5" x14ac:dyDescent="0.25">
      <c r="A39" s="131">
        <f t="shared" si="0"/>
        <v>387050</v>
      </c>
      <c r="B39" s="122">
        <v>38</v>
      </c>
      <c r="E39" s="111"/>
    </row>
    <row r="40" spans="1:5" x14ac:dyDescent="0.25">
      <c r="A40" s="131">
        <f t="shared" si="0"/>
        <v>387400</v>
      </c>
      <c r="B40" s="122">
        <v>39</v>
      </c>
      <c r="E40" s="111"/>
    </row>
    <row r="41" spans="1:5" x14ac:dyDescent="0.25">
      <c r="A41" s="131">
        <f t="shared" si="0"/>
        <v>387750</v>
      </c>
      <c r="B41" s="122">
        <v>40</v>
      </c>
      <c r="E41" s="111"/>
    </row>
    <row r="42" spans="1:5" x14ac:dyDescent="0.25">
      <c r="A42" s="131">
        <f t="shared" si="0"/>
        <v>388100</v>
      </c>
      <c r="B42" s="122">
        <v>41</v>
      </c>
      <c r="E42" s="111"/>
    </row>
    <row r="43" spans="1:5" x14ac:dyDescent="0.25">
      <c r="A43" s="131">
        <f t="shared" si="0"/>
        <v>388450</v>
      </c>
      <c r="B43" s="122">
        <v>42</v>
      </c>
      <c r="E43" s="111"/>
    </row>
    <row r="44" spans="1:5" x14ac:dyDescent="0.25">
      <c r="A44" s="131">
        <f t="shared" si="0"/>
        <v>388800</v>
      </c>
      <c r="B44" s="122">
        <v>43</v>
      </c>
      <c r="E44" s="111"/>
    </row>
    <row r="45" spans="1:5" x14ac:dyDescent="0.25">
      <c r="A45" s="131">
        <f t="shared" si="0"/>
        <v>389150</v>
      </c>
      <c r="B45" s="122">
        <v>44</v>
      </c>
      <c r="E45" s="111"/>
    </row>
    <row r="46" spans="1:5" x14ac:dyDescent="0.25">
      <c r="A46" s="131">
        <f t="shared" si="0"/>
        <v>389500</v>
      </c>
      <c r="B46" s="122">
        <v>45</v>
      </c>
      <c r="E46" s="111"/>
    </row>
    <row r="47" spans="1:5" x14ac:dyDescent="0.25">
      <c r="A47" s="131">
        <f t="shared" si="0"/>
        <v>389850</v>
      </c>
      <c r="B47" s="122">
        <v>46</v>
      </c>
      <c r="E47" s="111"/>
    </row>
    <row r="48" spans="1:5" x14ac:dyDescent="0.25">
      <c r="A48" s="131">
        <f t="shared" si="0"/>
        <v>390200</v>
      </c>
      <c r="B48" s="122">
        <v>47</v>
      </c>
      <c r="E48" s="111"/>
    </row>
    <row r="49" spans="1:5" x14ac:dyDescent="0.25">
      <c r="A49" s="131">
        <f t="shared" si="0"/>
        <v>390550</v>
      </c>
      <c r="B49" s="122">
        <v>48</v>
      </c>
      <c r="E49" s="111"/>
    </row>
    <row r="50" spans="1:5" x14ac:dyDescent="0.25">
      <c r="A50" s="131">
        <f t="shared" si="0"/>
        <v>390900</v>
      </c>
      <c r="B50" s="122">
        <v>49</v>
      </c>
      <c r="E50" s="111"/>
    </row>
    <row r="51" spans="1:5" x14ac:dyDescent="0.25">
      <c r="A51" s="131">
        <f t="shared" si="0"/>
        <v>391250</v>
      </c>
      <c r="B51" s="122">
        <v>50</v>
      </c>
      <c r="E51" s="111"/>
    </row>
    <row r="52" spans="1:5" x14ac:dyDescent="0.25">
      <c r="A52" s="131">
        <f t="shared" si="0"/>
        <v>391600</v>
      </c>
      <c r="B52" s="122">
        <v>51</v>
      </c>
      <c r="E52" s="111"/>
    </row>
    <row r="53" spans="1:5" x14ac:dyDescent="0.25">
      <c r="A53" s="131">
        <f t="shared" si="0"/>
        <v>391950</v>
      </c>
      <c r="B53" s="122">
        <v>52</v>
      </c>
      <c r="E53" s="111"/>
    </row>
    <row r="54" spans="1:5" x14ac:dyDescent="0.25">
      <c r="A54" s="131">
        <f t="shared" si="0"/>
        <v>392300</v>
      </c>
      <c r="B54" s="122">
        <v>53</v>
      </c>
      <c r="E54" s="111"/>
    </row>
    <row r="55" spans="1:5" x14ac:dyDescent="0.25">
      <c r="A55" s="131">
        <f t="shared" si="0"/>
        <v>392650</v>
      </c>
      <c r="B55" s="122">
        <v>54</v>
      </c>
      <c r="E55" s="111"/>
    </row>
    <row r="56" spans="1:5" x14ac:dyDescent="0.25">
      <c r="A56" s="131">
        <f t="shared" si="0"/>
        <v>393000</v>
      </c>
      <c r="B56" s="122">
        <v>55</v>
      </c>
      <c r="E56" s="111"/>
    </row>
    <row r="57" spans="1:5" x14ac:dyDescent="0.25">
      <c r="A57" s="131">
        <f t="shared" si="0"/>
        <v>393350</v>
      </c>
      <c r="B57" s="122">
        <v>56</v>
      </c>
      <c r="E57" s="111"/>
    </row>
    <row r="58" spans="1:5" x14ac:dyDescent="0.25">
      <c r="A58" s="131">
        <f t="shared" si="0"/>
        <v>393700</v>
      </c>
      <c r="B58" s="122">
        <v>57</v>
      </c>
      <c r="E58" s="111"/>
    </row>
    <row r="59" spans="1:5" x14ac:dyDescent="0.25">
      <c r="A59" s="131">
        <f t="shared" si="0"/>
        <v>394050</v>
      </c>
      <c r="B59" s="122">
        <v>58</v>
      </c>
      <c r="E59" s="111"/>
    </row>
    <row r="60" spans="1:5" x14ac:dyDescent="0.25">
      <c r="A60" s="131">
        <f t="shared" si="0"/>
        <v>394400</v>
      </c>
      <c r="B60" s="122">
        <v>59</v>
      </c>
      <c r="E60" s="111"/>
    </row>
    <row r="61" spans="1:5" x14ac:dyDescent="0.25">
      <c r="A61" s="131">
        <f t="shared" si="0"/>
        <v>394750</v>
      </c>
      <c r="B61" s="122">
        <v>60</v>
      </c>
      <c r="E61" s="111"/>
    </row>
    <row r="62" spans="1:5" x14ac:dyDescent="0.25">
      <c r="A62" s="131">
        <f t="shared" si="0"/>
        <v>395100</v>
      </c>
      <c r="B62" s="122">
        <v>61</v>
      </c>
      <c r="E62" s="111"/>
    </row>
    <row r="63" spans="1:5" x14ac:dyDescent="0.25">
      <c r="A63" s="131">
        <f t="shared" si="0"/>
        <v>395450</v>
      </c>
      <c r="B63" s="122">
        <v>62</v>
      </c>
      <c r="E63" s="111"/>
    </row>
    <row r="64" spans="1:5" x14ac:dyDescent="0.25">
      <c r="A64" s="131">
        <f t="shared" si="0"/>
        <v>395800</v>
      </c>
      <c r="B64" s="122">
        <v>63</v>
      </c>
      <c r="E64" s="111"/>
    </row>
    <row r="65" spans="1:5" x14ac:dyDescent="0.25">
      <c r="A65" s="131">
        <f t="shared" si="0"/>
        <v>396150</v>
      </c>
      <c r="B65" s="122">
        <v>64</v>
      </c>
      <c r="E65" s="111"/>
    </row>
    <row r="66" spans="1:5" x14ac:dyDescent="0.25">
      <c r="A66" s="131">
        <f t="shared" si="0"/>
        <v>396500</v>
      </c>
      <c r="B66" s="122">
        <v>65</v>
      </c>
      <c r="E66" s="111"/>
    </row>
    <row r="67" spans="1:5" x14ac:dyDescent="0.25">
      <c r="A67" s="131">
        <f t="shared" si="0"/>
        <v>396850</v>
      </c>
      <c r="B67" s="122">
        <v>66</v>
      </c>
      <c r="E67" s="111"/>
    </row>
    <row r="68" spans="1:5" x14ac:dyDescent="0.25">
      <c r="A68" s="131">
        <f t="shared" ref="A68:A131" si="1">A67+350</f>
        <v>397200</v>
      </c>
      <c r="B68" s="122">
        <v>67</v>
      </c>
      <c r="E68" s="111"/>
    </row>
    <row r="69" spans="1:5" x14ac:dyDescent="0.25">
      <c r="A69" s="131">
        <f t="shared" si="1"/>
        <v>397550</v>
      </c>
      <c r="B69" s="122">
        <v>68</v>
      </c>
      <c r="E69" s="111"/>
    </row>
    <row r="70" spans="1:5" x14ac:dyDescent="0.25">
      <c r="A70" s="131">
        <f t="shared" si="1"/>
        <v>397900</v>
      </c>
      <c r="B70" s="122">
        <v>69</v>
      </c>
      <c r="E70" s="111"/>
    </row>
    <row r="71" spans="1:5" x14ac:dyDescent="0.25">
      <c r="A71" s="131">
        <f t="shared" si="1"/>
        <v>398250</v>
      </c>
      <c r="B71" s="122">
        <v>70</v>
      </c>
      <c r="E71" s="111"/>
    </row>
    <row r="72" spans="1:5" x14ac:dyDescent="0.25">
      <c r="A72" s="131">
        <f t="shared" si="1"/>
        <v>398600</v>
      </c>
      <c r="B72" s="122">
        <v>71</v>
      </c>
      <c r="E72" s="111"/>
    </row>
    <row r="73" spans="1:5" x14ac:dyDescent="0.25">
      <c r="A73" s="131">
        <f t="shared" si="1"/>
        <v>398950</v>
      </c>
      <c r="B73" s="122">
        <v>72</v>
      </c>
      <c r="E73" s="111"/>
    </row>
    <row r="74" spans="1:5" x14ac:dyDescent="0.25">
      <c r="A74" s="131">
        <f t="shared" si="1"/>
        <v>399300</v>
      </c>
      <c r="B74" s="122">
        <v>73</v>
      </c>
      <c r="E74" s="111"/>
    </row>
    <row r="75" spans="1:5" x14ac:dyDescent="0.25">
      <c r="A75" s="131">
        <f t="shared" si="1"/>
        <v>399650</v>
      </c>
      <c r="B75" s="122">
        <v>74</v>
      </c>
      <c r="E75" s="111"/>
    </row>
    <row r="76" spans="1:5" x14ac:dyDescent="0.25">
      <c r="A76" s="131">
        <f t="shared" si="1"/>
        <v>400000</v>
      </c>
      <c r="B76" s="122">
        <v>75</v>
      </c>
      <c r="E76" s="111"/>
    </row>
    <row r="77" spans="1:5" x14ac:dyDescent="0.25">
      <c r="A77" s="131">
        <f t="shared" si="1"/>
        <v>400350</v>
      </c>
      <c r="B77" s="122">
        <v>76</v>
      </c>
      <c r="E77" s="111"/>
    </row>
    <row r="78" spans="1:5" x14ac:dyDescent="0.25">
      <c r="A78" s="131">
        <f t="shared" si="1"/>
        <v>400700</v>
      </c>
      <c r="B78" s="122">
        <v>77</v>
      </c>
      <c r="E78" s="111"/>
    </row>
    <row r="79" spans="1:5" x14ac:dyDescent="0.25">
      <c r="A79" s="131">
        <f t="shared" si="1"/>
        <v>401050</v>
      </c>
      <c r="B79" s="122">
        <v>78</v>
      </c>
      <c r="E79" s="111"/>
    </row>
    <row r="80" spans="1:5" x14ac:dyDescent="0.25">
      <c r="A80" s="131">
        <f t="shared" si="1"/>
        <v>401400</v>
      </c>
      <c r="B80" s="122">
        <v>79</v>
      </c>
      <c r="E80" s="111"/>
    </row>
    <row r="81" spans="1:5" x14ac:dyDescent="0.25">
      <c r="A81" s="131">
        <f t="shared" si="1"/>
        <v>401750</v>
      </c>
      <c r="B81" s="122">
        <v>80</v>
      </c>
      <c r="E81" s="111"/>
    </row>
    <row r="82" spans="1:5" x14ac:dyDescent="0.25">
      <c r="A82" s="131">
        <f t="shared" si="1"/>
        <v>402100</v>
      </c>
      <c r="B82" s="122">
        <v>81</v>
      </c>
      <c r="E82" s="111"/>
    </row>
    <row r="83" spans="1:5" x14ac:dyDescent="0.25">
      <c r="A83" s="131">
        <f t="shared" si="1"/>
        <v>402450</v>
      </c>
      <c r="B83" s="122">
        <v>82</v>
      </c>
      <c r="E83" s="111"/>
    </row>
    <row r="84" spans="1:5" x14ac:dyDescent="0.25">
      <c r="A84" s="131">
        <f t="shared" si="1"/>
        <v>402800</v>
      </c>
      <c r="B84" s="122">
        <v>83</v>
      </c>
      <c r="E84" s="111"/>
    </row>
    <row r="85" spans="1:5" x14ac:dyDescent="0.25">
      <c r="A85" s="131">
        <f t="shared" si="1"/>
        <v>403150</v>
      </c>
      <c r="B85" s="122">
        <v>84</v>
      </c>
      <c r="E85" s="111"/>
    </row>
    <row r="86" spans="1:5" x14ac:dyDescent="0.25">
      <c r="A86" s="131">
        <f t="shared" si="1"/>
        <v>403500</v>
      </c>
      <c r="B86" s="122">
        <v>85</v>
      </c>
      <c r="E86" s="111"/>
    </row>
    <row r="87" spans="1:5" x14ac:dyDescent="0.25">
      <c r="A87" s="131">
        <f t="shared" si="1"/>
        <v>403850</v>
      </c>
      <c r="B87" s="122">
        <v>86</v>
      </c>
      <c r="E87" s="111"/>
    </row>
    <row r="88" spans="1:5" x14ac:dyDescent="0.25">
      <c r="A88" s="131">
        <f t="shared" si="1"/>
        <v>404200</v>
      </c>
      <c r="B88" s="122">
        <v>87</v>
      </c>
      <c r="E88" s="111"/>
    </row>
    <row r="89" spans="1:5" x14ac:dyDescent="0.25">
      <c r="A89" s="131">
        <f t="shared" si="1"/>
        <v>404550</v>
      </c>
      <c r="B89" s="122">
        <v>88</v>
      </c>
      <c r="E89" s="111"/>
    </row>
    <row r="90" spans="1:5" x14ac:dyDescent="0.25">
      <c r="A90" s="131">
        <f t="shared" si="1"/>
        <v>404900</v>
      </c>
      <c r="B90" s="122">
        <v>89</v>
      </c>
      <c r="E90" s="111"/>
    </row>
    <row r="91" spans="1:5" x14ac:dyDescent="0.25">
      <c r="A91" s="131">
        <f t="shared" si="1"/>
        <v>405250</v>
      </c>
      <c r="B91" s="122">
        <v>90</v>
      </c>
      <c r="E91" s="111"/>
    </row>
    <row r="92" spans="1:5" x14ac:dyDescent="0.25">
      <c r="A92" s="131">
        <f t="shared" si="1"/>
        <v>405600</v>
      </c>
      <c r="B92" s="122">
        <v>91</v>
      </c>
      <c r="E92" s="111"/>
    </row>
    <row r="93" spans="1:5" x14ac:dyDescent="0.25">
      <c r="A93" s="131">
        <f t="shared" si="1"/>
        <v>405950</v>
      </c>
      <c r="B93" s="128">
        <v>92</v>
      </c>
    </row>
    <row r="94" spans="1:5" x14ac:dyDescent="0.25">
      <c r="A94" s="131">
        <f t="shared" si="1"/>
        <v>406300</v>
      </c>
      <c r="B94" s="128">
        <v>93</v>
      </c>
    </row>
    <row r="95" spans="1:5" x14ac:dyDescent="0.25">
      <c r="A95" s="131">
        <f t="shared" si="1"/>
        <v>406650</v>
      </c>
      <c r="B95" s="128">
        <v>94</v>
      </c>
    </row>
    <row r="96" spans="1:5" x14ac:dyDescent="0.25">
      <c r="A96" s="131">
        <f t="shared" si="1"/>
        <v>407000</v>
      </c>
      <c r="B96" s="128">
        <v>95</v>
      </c>
    </row>
    <row r="97" spans="1:2" x14ac:dyDescent="0.25">
      <c r="A97" s="131">
        <f t="shared" si="1"/>
        <v>407350</v>
      </c>
      <c r="B97" s="128">
        <v>96</v>
      </c>
    </row>
    <row r="98" spans="1:2" x14ac:dyDescent="0.25">
      <c r="A98" s="131">
        <f t="shared" si="1"/>
        <v>407700</v>
      </c>
      <c r="B98" s="128">
        <v>97</v>
      </c>
    </row>
    <row r="99" spans="1:2" x14ac:dyDescent="0.25">
      <c r="A99" s="131">
        <f t="shared" si="1"/>
        <v>408050</v>
      </c>
      <c r="B99" s="128">
        <v>98</v>
      </c>
    </row>
    <row r="100" spans="1:2" x14ac:dyDescent="0.25">
      <c r="A100" s="131">
        <f t="shared" si="1"/>
        <v>408400</v>
      </c>
      <c r="B100" s="128">
        <v>99</v>
      </c>
    </row>
    <row r="101" spans="1:2" x14ac:dyDescent="0.25">
      <c r="A101" s="131">
        <f t="shared" si="1"/>
        <v>408750</v>
      </c>
      <c r="B101" s="128">
        <v>100</v>
      </c>
    </row>
    <row r="102" spans="1:2" x14ac:dyDescent="0.25">
      <c r="A102" s="131">
        <f t="shared" si="1"/>
        <v>409100</v>
      </c>
      <c r="B102" s="128">
        <v>101</v>
      </c>
    </row>
    <row r="103" spans="1:2" x14ac:dyDescent="0.25">
      <c r="A103" s="131">
        <f t="shared" si="1"/>
        <v>409450</v>
      </c>
      <c r="B103" s="128">
        <v>102</v>
      </c>
    </row>
    <row r="104" spans="1:2" x14ac:dyDescent="0.25">
      <c r="A104" s="131">
        <f t="shared" si="1"/>
        <v>409800</v>
      </c>
      <c r="B104" s="128">
        <v>103</v>
      </c>
    </row>
    <row r="105" spans="1:2" x14ac:dyDescent="0.25">
      <c r="A105" s="131">
        <f t="shared" si="1"/>
        <v>410150</v>
      </c>
      <c r="B105" s="128">
        <v>104</v>
      </c>
    </row>
    <row r="106" spans="1:2" x14ac:dyDescent="0.25">
      <c r="A106" s="131">
        <f t="shared" si="1"/>
        <v>410500</v>
      </c>
      <c r="B106" s="128">
        <v>105</v>
      </c>
    </row>
    <row r="107" spans="1:2" x14ac:dyDescent="0.25">
      <c r="A107" s="131">
        <f t="shared" si="1"/>
        <v>410850</v>
      </c>
      <c r="B107" s="128">
        <v>106</v>
      </c>
    </row>
    <row r="108" spans="1:2" x14ac:dyDescent="0.25">
      <c r="A108" s="131">
        <f t="shared" si="1"/>
        <v>411200</v>
      </c>
      <c r="B108" s="128">
        <v>107</v>
      </c>
    </row>
    <row r="109" spans="1:2" x14ac:dyDescent="0.25">
      <c r="A109" s="131">
        <f t="shared" si="1"/>
        <v>411550</v>
      </c>
      <c r="B109" s="128">
        <v>108</v>
      </c>
    </row>
    <row r="110" spans="1:2" x14ac:dyDescent="0.25">
      <c r="A110" s="131">
        <f t="shared" si="1"/>
        <v>411900</v>
      </c>
      <c r="B110" s="128">
        <v>109</v>
      </c>
    </row>
    <row r="111" spans="1:2" x14ac:dyDescent="0.25">
      <c r="A111" s="131">
        <f t="shared" si="1"/>
        <v>412250</v>
      </c>
      <c r="B111" s="128">
        <v>110</v>
      </c>
    </row>
    <row r="112" spans="1:2" x14ac:dyDescent="0.25">
      <c r="A112" s="131">
        <f t="shared" si="1"/>
        <v>412600</v>
      </c>
      <c r="B112" s="128">
        <v>111</v>
      </c>
    </row>
    <row r="113" spans="1:2" x14ac:dyDescent="0.25">
      <c r="A113" s="131">
        <f t="shared" si="1"/>
        <v>412950</v>
      </c>
      <c r="B113" s="128">
        <v>112</v>
      </c>
    </row>
    <row r="114" spans="1:2" x14ac:dyDescent="0.25">
      <c r="A114" s="131">
        <f t="shared" si="1"/>
        <v>413300</v>
      </c>
      <c r="B114" s="128">
        <v>113</v>
      </c>
    </row>
    <row r="115" spans="1:2" x14ac:dyDescent="0.25">
      <c r="A115" s="131">
        <f t="shared" si="1"/>
        <v>413650</v>
      </c>
      <c r="B115" s="128">
        <v>114</v>
      </c>
    </row>
    <row r="116" spans="1:2" x14ac:dyDescent="0.25">
      <c r="A116" s="131">
        <f t="shared" si="1"/>
        <v>414000</v>
      </c>
      <c r="B116" s="128">
        <v>115</v>
      </c>
    </row>
    <row r="117" spans="1:2" x14ac:dyDescent="0.25">
      <c r="A117" s="131">
        <f t="shared" si="1"/>
        <v>414350</v>
      </c>
      <c r="B117" s="128">
        <v>116</v>
      </c>
    </row>
    <row r="118" spans="1:2" x14ac:dyDescent="0.25">
      <c r="A118" s="131">
        <f t="shared" si="1"/>
        <v>414700</v>
      </c>
      <c r="B118" s="128">
        <v>117</v>
      </c>
    </row>
    <row r="119" spans="1:2" x14ac:dyDescent="0.25">
      <c r="A119" s="131">
        <f t="shared" si="1"/>
        <v>415050</v>
      </c>
      <c r="B119" s="128">
        <v>118</v>
      </c>
    </row>
    <row r="120" spans="1:2" x14ac:dyDescent="0.25">
      <c r="A120" s="131">
        <f t="shared" si="1"/>
        <v>415400</v>
      </c>
      <c r="B120" s="128">
        <v>119</v>
      </c>
    </row>
    <row r="121" spans="1:2" x14ac:dyDescent="0.25">
      <c r="A121" s="131">
        <f t="shared" si="1"/>
        <v>415750</v>
      </c>
      <c r="B121" s="128">
        <v>120</v>
      </c>
    </row>
    <row r="122" spans="1:2" x14ac:dyDescent="0.25">
      <c r="A122" s="131">
        <f t="shared" si="1"/>
        <v>416100</v>
      </c>
      <c r="B122" s="128">
        <v>121</v>
      </c>
    </row>
    <row r="123" spans="1:2" x14ac:dyDescent="0.25">
      <c r="A123" s="131">
        <f t="shared" si="1"/>
        <v>416450</v>
      </c>
      <c r="B123" s="128">
        <v>122</v>
      </c>
    </row>
    <row r="124" spans="1:2" x14ac:dyDescent="0.25">
      <c r="A124" s="131">
        <f t="shared" si="1"/>
        <v>416800</v>
      </c>
      <c r="B124" s="128">
        <v>123</v>
      </c>
    </row>
    <row r="125" spans="1:2" x14ac:dyDescent="0.25">
      <c r="A125" s="131">
        <f t="shared" si="1"/>
        <v>417150</v>
      </c>
      <c r="B125" s="128">
        <v>124</v>
      </c>
    </row>
    <row r="126" spans="1:2" x14ac:dyDescent="0.25">
      <c r="A126" s="131">
        <f t="shared" si="1"/>
        <v>417500</v>
      </c>
      <c r="B126" s="128">
        <v>125</v>
      </c>
    </row>
    <row r="127" spans="1:2" x14ac:dyDescent="0.25">
      <c r="A127" s="131">
        <f t="shared" si="1"/>
        <v>417850</v>
      </c>
      <c r="B127" s="128">
        <v>126</v>
      </c>
    </row>
    <row r="128" spans="1:2" x14ac:dyDescent="0.25">
      <c r="A128" s="131">
        <f t="shared" si="1"/>
        <v>418200</v>
      </c>
      <c r="B128" s="128">
        <v>127</v>
      </c>
    </row>
    <row r="129" spans="1:2" x14ac:dyDescent="0.25">
      <c r="A129" s="131">
        <f t="shared" si="1"/>
        <v>418550</v>
      </c>
      <c r="B129" s="128">
        <v>128</v>
      </c>
    </row>
    <row r="130" spans="1:2" x14ac:dyDescent="0.25">
      <c r="A130" s="131">
        <f t="shared" si="1"/>
        <v>418900</v>
      </c>
      <c r="B130" s="128">
        <v>129</v>
      </c>
    </row>
    <row r="131" spans="1:2" x14ac:dyDescent="0.25">
      <c r="A131" s="131">
        <f t="shared" si="1"/>
        <v>419250</v>
      </c>
      <c r="B131" s="128">
        <v>130</v>
      </c>
    </row>
    <row r="132" spans="1:2" x14ac:dyDescent="0.25">
      <c r="A132" s="131">
        <f t="shared" ref="A132:A195" si="2">A131+350</f>
        <v>419600</v>
      </c>
      <c r="B132" s="128">
        <v>131</v>
      </c>
    </row>
    <row r="133" spans="1:2" x14ac:dyDescent="0.25">
      <c r="A133" s="131">
        <f t="shared" si="2"/>
        <v>419950</v>
      </c>
      <c r="B133" s="128">
        <v>132</v>
      </c>
    </row>
    <row r="134" spans="1:2" x14ac:dyDescent="0.25">
      <c r="A134" s="131">
        <f t="shared" si="2"/>
        <v>420300</v>
      </c>
      <c r="B134" s="128">
        <v>133</v>
      </c>
    </row>
    <row r="135" spans="1:2" x14ac:dyDescent="0.25">
      <c r="A135" s="131">
        <f t="shared" si="2"/>
        <v>420650</v>
      </c>
      <c r="B135" s="128">
        <v>134</v>
      </c>
    </row>
    <row r="136" spans="1:2" x14ac:dyDescent="0.25">
      <c r="A136" s="131">
        <f t="shared" si="2"/>
        <v>421000</v>
      </c>
      <c r="B136" s="128">
        <v>135</v>
      </c>
    </row>
    <row r="137" spans="1:2" x14ac:dyDescent="0.25">
      <c r="A137" s="131">
        <f t="shared" si="2"/>
        <v>421350</v>
      </c>
      <c r="B137" s="128">
        <v>136</v>
      </c>
    </row>
    <row r="138" spans="1:2" x14ac:dyDescent="0.25">
      <c r="A138" s="131">
        <f t="shared" si="2"/>
        <v>421700</v>
      </c>
      <c r="B138" s="128">
        <v>137</v>
      </c>
    </row>
    <row r="139" spans="1:2" x14ac:dyDescent="0.25">
      <c r="A139" s="131">
        <f t="shared" si="2"/>
        <v>422050</v>
      </c>
      <c r="B139" s="128">
        <v>138</v>
      </c>
    </row>
    <row r="140" spans="1:2" x14ac:dyDescent="0.25">
      <c r="A140" s="131">
        <f t="shared" si="2"/>
        <v>422400</v>
      </c>
      <c r="B140" s="128">
        <v>139</v>
      </c>
    </row>
    <row r="141" spans="1:2" x14ac:dyDescent="0.25">
      <c r="A141" s="131">
        <f t="shared" si="2"/>
        <v>422750</v>
      </c>
      <c r="B141" s="128">
        <v>140</v>
      </c>
    </row>
    <row r="142" spans="1:2" x14ac:dyDescent="0.25">
      <c r="A142" s="131">
        <f t="shared" si="2"/>
        <v>423100</v>
      </c>
      <c r="B142" s="128">
        <v>141</v>
      </c>
    </row>
    <row r="143" spans="1:2" x14ac:dyDescent="0.25">
      <c r="A143" s="131">
        <f t="shared" si="2"/>
        <v>423450</v>
      </c>
      <c r="B143" s="128">
        <v>142</v>
      </c>
    </row>
    <row r="144" spans="1:2" x14ac:dyDescent="0.25">
      <c r="A144" s="131">
        <f t="shared" si="2"/>
        <v>423800</v>
      </c>
      <c r="B144" s="128">
        <v>143</v>
      </c>
    </row>
    <row r="145" spans="1:2" x14ac:dyDescent="0.25">
      <c r="A145" s="131">
        <f t="shared" si="2"/>
        <v>424150</v>
      </c>
      <c r="B145" s="128">
        <v>144</v>
      </c>
    </row>
    <row r="146" spans="1:2" x14ac:dyDescent="0.25">
      <c r="A146" s="131">
        <f t="shared" si="2"/>
        <v>424500</v>
      </c>
      <c r="B146" s="128">
        <v>145</v>
      </c>
    </row>
    <row r="147" spans="1:2" x14ac:dyDescent="0.25">
      <c r="A147" s="131">
        <f t="shared" si="2"/>
        <v>424850</v>
      </c>
      <c r="B147" s="128">
        <v>146</v>
      </c>
    </row>
    <row r="148" spans="1:2" x14ac:dyDescent="0.25">
      <c r="A148" s="131">
        <f t="shared" si="2"/>
        <v>425200</v>
      </c>
      <c r="B148" s="128">
        <v>147</v>
      </c>
    </row>
    <row r="149" spans="1:2" x14ac:dyDescent="0.25">
      <c r="A149" s="131">
        <f t="shared" si="2"/>
        <v>425550</v>
      </c>
      <c r="B149" s="128">
        <v>148</v>
      </c>
    </row>
    <row r="150" spans="1:2" x14ac:dyDescent="0.25">
      <c r="A150" s="131">
        <f t="shared" si="2"/>
        <v>425900</v>
      </c>
      <c r="B150" s="128">
        <v>149</v>
      </c>
    </row>
    <row r="151" spans="1:2" x14ac:dyDescent="0.25">
      <c r="A151" s="131">
        <f t="shared" si="2"/>
        <v>426250</v>
      </c>
      <c r="B151" s="128">
        <v>150</v>
      </c>
    </row>
    <row r="152" spans="1:2" x14ac:dyDescent="0.25">
      <c r="A152" s="131">
        <f t="shared" si="2"/>
        <v>426600</v>
      </c>
      <c r="B152" s="128">
        <v>151</v>
      </c>
    </row>
    <row r="153" spans="1:2" x14ac:dyDescent="0.25">
      <c r="A153" s="131">
        <f t="shared" si="2"/>
        <v>426950</v>
      </c>
      <c r="B153" s="128">
        <v>152</v>
      </c>
    </row>
    <row r="154" spans="1:2" x14ac:dyDescent="0.25">
      <c r="A154" s="131">
        <f t="shared" si="2"/>
        <v>427300</v>
      </c>
      <c r="B154" s="128">
        <v>153</v>
      </c>
    </row>
    <row r="155" spans="1:2" x14ac:dyDescent="0.25">
      <c r="A155" s="131">
        <f t="shared" si="2"/>
        <v>427650</v>
      </c>
      <c r="B155" s="128">
        <v>154</v>
      </c>
    </row>
    <row r="156" spans="1:2" x14ac:dyDescent="0.25">
      <c r="A156" s="131">
        <f t="shared" si="2"/>
        <v>428000</v>
      </c>
      <c r="B156" s="128">
        <v>155</v>
      </c>
    </row>
    <row r="157" spans="1:2" x14ac:dyDescent="0.25">
      <c r="A157" s="131">
        <f t="shared" si="2"/>
        <v>428350</v>
      </c>
      <c r="B157" s="128">
        <v>156</v>
      </c>
    </row>
    <row r="158" spans="1:2" x14ac:dyDescent="0.25">
      <c r="A158" s="131">
        <f t="shared" si="2"/>
        <v>428700</v>
      </c>
      <c r="B158" s="128">
        <v>157</v>
      </c>
    </row>
    <row r="159" spans="1:2" x14ac:dyDescent="0.25">
      <c r="A159" s="131">
        <f t="shared" si="2"/>
        <v>429050</v>
      </c>
      <c r="B159" s="128">
        <v>158</v>
      </c>
    </row>
    <row r="160" spans="1:2" x14ac:dyDescent="0.25">
      <c r="A160" s="131">
        <f t="shared" si="2"/>
        <v>429400</v>
      </c>
      <c r="B160" s="128">
        <v>159</v>
      </c>
    </row>
    <row r="161" spans="1:2" x14ac:dyDescent="0.25">
      <c r="A161" s="131">
        <f t="shared" si="2"/>
        <v>429750</v>
      </c>
      <c r="B161" s="128">
        <v>160</v>
      </c>
    </row>
    <row r="162" spans="1:2" x14ac:dyDescent="0.25">
      <c r="A162" s="131">
        <f t="shared" si="2"/>
        <v>430100</v>
      </c>
      <c r="B162" s="128">
        <v>161</v>
      </c>
    </row>
    <row r="163" spans="1:2" x14ac:dyDescent="0.25">
      <c r="A163" s="131">
        <f t="shared" si="2"/>
        <v>430450</v>
      </c>
      <c r="B163" s="128">
        <v>162</v>
      </c>
    </row>
    <row r="164" spans="1:2" x14ac:dyDescent="0.25">
      <c r="A164" s="131">
        <f t="shared" si="2"/>
        <v>430800</v>
      </c>
      <c r="B164" s="128">
        <v>163</v>
      </c>
    </row>
    <row r="165" spans="1:2" x14ac:dyDescent="0.25">
      <c r="A165" s="131">
        <f t="shared" si="2"/>
        <v>431150</v>
      </c>
      <c r="B165" s="128">
        <v>164</v>
      </c>
    </row>
    <row r="166" spans="1:2" x14ac:dyDescent="0.25">
      <c r="A166" s="131">
        <f t="shared" si="2"/>
        <v>431500</v>
      </c>
      <c r="B166" s="128">
        <v>165</v>
      </c>
    </row>
    <row r="167" spans="1:2" x14ac:dyDescent="0.25">
      <c r="A167" s="131">
        <f t="shared" si="2"/>
        <v>431850</v>
      </c>
      <c r="B167" s="128">
        <v>166</v>
      </c>
    </row>
    <row r="168" spans="1:2" x14ac:dyDescent="0.25">
      <c r="A168" s="131">
        <f t="shared" si="2"/>
        <v>432200</v>
      </c>
      <c r="B168" s="128">
        <v>167</v>
      </c>
    </row>
    <row r="169" spans="1:2" x14ac:dyDescent="0.25">
      <c r="A169" s="131">
        <f t="shared" si="2"/>
        <v>432550</v>
      </c>
      <c r="B169" s="128">
        <v>168</v>
      </c>
    </row>
    <row r="170" spans="1:2" x14ac:dyDescent="0.25">
      <c r="A170" s="131">
        <f t="shared" si="2"/>
        <v>432900</v>
      </c>
      <c r="B170" s="128">
        <v>169</v>
      </c>
    </row>
    <row r="171" spans="1:2" x14ac:dyDescent="0.25">
      <c r="A171" s="131">
        <f t="shared" si="2"/>
        <v>433250</v>
      </c>
      <c r="B171" s="128">
        <v>170</v>
      </c>
    </row>
    <row r="172" spans="1:2" x14ac:dyDescent="0.25">
      <c r="A172" s="131">
        <f t="shared" si="2"/>
        <v>433600</v>
      </c>
      <c r="B172" s="128">
        <v>171</v>
      </c>
    </row>
    <row r="173" spans="1:2" x14ac:dyDescent="0.25">
      <c r="A173" s="131">
        <f t="shared" si="2"/>
        <v>433950</v>
      </c>
      <c r="B173" s="128">
        <v>172</v>
      </c>
    </row>
    <row r="174" spans="1:2" x14ac:dyDescent="0.25">
      <c r="A174" s="131">
        <f t="shared" si="2"/>
        <v>434300</v>
      </c>
      <c r="B174" s="128">
        <v>173</v>
      </c>
    </row>
    <row r="175" spans="1:2" x14ac:dyDescent="0.25">
      <c r="A175" s="131">
        <f t="shared" si="2"/>
        <v>434650</v>
      </c>
      <c r="B175" s="128">
        <v>174</v>
      </c>
    </row>
    <row r="176" spans="1:2" x14ac:dyDescent="0.25">
      <c r="A176" s="131">
        <f t="shared" si="2"/>
        <v>435000</v>
      </c>
      <c r="B176" s="128">
        <v>175</v>
      </c>
    </row>
    <row r="177" spans="1:2" x14ac:dyDescent="0.25">
      <c r="A177" s="131">
        <f t="shared" si="2"/>
        <v>435350</v>
      </c>
      <c r="B177" s="128">
        <v>176</v>
      </c>
    </row>
    <row r="178" spans="1:2" x14ac:dyDescent="0.25">
      <c r="A178" s="131">
        <f t="shared" si="2"/>
        <v>435700</v>
      </c>
      <c r="B178" s="128">
        <v>177</v>
      </c>
    </row>
    <row r="179" spans="1:2" x14ac:dyDescent="0.25">
      <c r="A179" s="131">
        <f t="shared" si="2"/>
        <v>436050</v>
      </c>
      <c r="B179" s="128">
        <v>178</v>
      </c>
    </row>
    <row r="180" spans="1:2" x14ac:dyDescent="0.25">
      <c r="A180" s="131">
        <f t="shared" si="2"/>
        <v>436400</v>
      </c>
      <c r="B180" s="128">
        <v>179</v>
      </c>
    </row>
    <row r="181" spans="1:2" x14ac:dyDescent="0.25">
      <c r="A181" s="131">
        <f t="shared" si="2"/>
        <v>436750</v>
      </c>
      <c r="B181" s="128">
        <v>180</v>
      </c>
    </row>
    <row r="182" spans="1:2" x14ac:dyDescent="0.25">
      <c r="A182" s="131">
        <f t="shared" si="2"/>
        <v>437100</v>
      </c>
      <c r="B182" s="128">
        <v>181</v>
      </c>
    </row>
    <row r="183" spans="1:2" x14ac:dyDescent="0.25">
      <c r="A183" s="131">
        <f t="shared" si="2"/>
        <v>437450</v>
      </c>
      <c r="B183" s="128">
        <v>182</v>
      </c>
    </row>
    <row r="184" spans="1:2" x14ac:dyDescent="0.25">
      <c r="A184" s="131">
        <f t="shared" si="2"/>
        <v>437800</v>
      </c>
      <c r="B184" s="128">
        <v>183</v>
      </c>
    </row>
    <row r="185" spans="1:2" x14ac:dyDescent="0.25">
      <c r="A185" s="131">
        <f t="shared" si="2"/>
        <v>438150</v>
      </c>
      <c r="B185" s="128">
        <v>184</v>
      </c>
    </row>
    <row r="186" spans="1:2" x14ac:dyDescent="0.25">
      <c r="A186" s="131">
        <f t="shared" si="2"/>
        <v>438500</v>
      </c>
      <c r="B186" s="128">
        <v>185</v>
      </c>
    </row>
    <row r="187" spans="1:2" x14ac:dyDescent="0.25">
      <c r="A187" s="131">
        <f t="shared" si="2"/>
        <v>438850</v>
      </c>
      <c r="B187" s="128">
        <v>186</v>
      </c>
    </row>
    <row r="188" spans="1:2" x14ac:dyDescent="0.25">
      <c r="A188" s="131">
        <f t="shared" si="2"/>
        <v>439200</v>
      </c>
      <c r="B188" s="128">
        <v>187</v>
      </c>
    </row>
    <row r="189" spans="1:2" x14ac:dyDescent="0.25">
      <c r="A189" s="131">
        <f t="shared" si="2"/>
        <v>439550</v>
      </c>
      <c r="B189" s="128">
        <v>188</v>
      </c>
    </row>
    <row r="190" spans="1:2" x14ac:dyDescent="0.25">
      <c r="A190" s="131">
        <f t="shared" si="2"/>
        <v>439900</v>
      </c>
      <c r="B190" s="128">
        <v>189</v>
      </c>
    </row>
    <row r="191" spans="1:2" x14ac:dyDescent="0.25">
      <c r="A191" s="131">
        <f t="shared" si="2"/>
        <v>440250</v>
      </c>
      <c r="B191" s="128">
        <v>190</v>
      </c>
    </row>
    <row r="192" spans="1:2" x14ac:dyDescent="0.25">
      <c r="A192" s="131">
        <f t="shared" si="2"/>
        <v>440600</v>
      </c>
      <c r="B192" s="128">
        <v>191</v>
      </c>
    </row>
    <row r="193" spans="1:2" x14ac:dyDescent="0.25">
      <c r="A193" s="131">
        <f t="shared" si="2"/>
        <v>440950</v>
      </c>
      <c r="B193" s="128">
        <v>192</v>
      </c>
    </row>
    <row r="194" spans="1:2" x14ac:dyDescent="0.25">
      <c r="A194" s="131">
        <f t="shared" si="2"/>
        <v>441300</v>
      </c>
      <c r="B194" s="128">
        <v>193</v>
      </c>
    </row>
    <row r="195" spans="1:2" x14ac:dyDescent="0.25">
      <c r="A195" s="131">
        <f t="shared" si="2"/>
        <v>441650</v>
      </c>
      <c r="B195" s="128">
        <v>194</v>
      </c>
    </row>
    <row r="196" spans="1:2" x14ac:dyDescent="0.25">
      <c r="A196" s="131">
        <f t="shared" ref="A196:A259" si="3">A195+350</f>
        <v>442000</v>
      </c>
      <c r="B196" s="128">
        <v>195</v>
      </c>
    </row>
    <row r="197" spans="1:2" x14ac:dyDescent="0.25">
      <c r="A197" s="131">
        <f t="shared" si="3"/>
        <v>442350</v>
      </c>
      <c r="B197" s="128">
        <v>196</v>
      </c>
    </row>
    <row r="198" spans="1:2" x14ac:dyDescent="0.25">
      <c r="A198" s="131">
        <f t="shared" si="3"/>
        <v>442700</v>
      </c>
      <c r="B198" s="128">
        <v>197</v>
      </c>
    </row>
    <row r="199" spans="1:2" x14ac:dyDescent="0.25">
      <c r="A199" s="131">
        <f t="shared" si="3"/>
        <v>443050</v>
      </c>
      <c r="B199" s="128">
        <v>198</v>
      </c>
    </row>
    <row r="200" spans="1:2" x14ac:dyDescent="0.25">
      <c r="A200" s="131">
        <f t="shared" si="3"/>
        <v>443400</v>
      </c>
      <c r="B200" s="128">
        <v>199</v>
      </c>
    </row>
    <row r="201" spans="1:2" x14ac:dyDescent="0.25">
      <c r="A201" s="131">
        <f t="shared" si="3"/>
        <v>443750</v>
      </c>
      <c r="B201" s="128">
        <v>200</v>
      </c>
    </row>
    <row r="202" spans="1:2" x14ac:dyDescent="0.25">
      <c r="A202" s="131">
        <f t="shared" si="3"/>
        <v>444100</v>
      </c>
      <c r="B202" s="128">
        <v>201</v>
      </c>
    </row>
    <row r="203" spans="1:2" x14ac:dyDescent="0.25">
      <c r="A203" s="131">
        <f t="shared" si="3"/>
        <v>444450</v>
      </c>
      <c r="B203" s="128">
        <v>202</v>
      </c>
    </row>
    <row r="204" spans="1:2" x14ac:dyDescent="0.25">
      <c r="A204" s="131">
        <f t="shared" si="3"/>
        <v>444800</v>
      </c>
      <c r="B204" s="128">
        <v>203</v>
      </c>
    </row>
    <row r="205" spans="1:2" x14ac:dyDescent="0.25">
      <c r="A205" s="131">
        <f t="shared" si="3"/>
        <v>445150</v>
      </c>
      <c r="B205" s="128">
        <v>204</v>
      </c>
    </row>
    <row r="206" spans="1:2" x14ac:dyDescent="0.25">
      <c r="A206" s="131">
        <f t="shared" si="3"/>
        <v>445500</v>
      </c>
      <c r="B206" s="128">
        <v>205</v>
      </c>
    </row>
    <row r="207" spans="1:2" x14ac:dyDescent="0.25">
      <c r="A207" s="131">
        <f t="shared" si="3"/>
        <v>445850</v>
      </c>
      <c r="B207" s="128">
        <v>206</v>
      </c>
    </row>
    <row r="208" spans="1:2" x14ac:dyDescent="0.25">
      <c r="A208" s="131">
        <f t="shared" si="3"/>
        <v>446200</v>
      </c>
      <c r="B208" s="128">
        <v>207</v>
      </c>
    </row>
    <row r="209" spans="1:2" x14ac:dyDescent="0.25">
      <c r="A209" s="131">
        <f t="shared" si="3"/>
        <v>446550</v>
      </c>
      <c r="B209" s="128">
        <v>208</v>
      </c>
    </row>
    <row r="210" spans="1:2" x14ac:dyDescent="0.25">
      <c r="A210" s="131">
        <f t="shared" si="3"/>
        <v>446900</v>
      </c>
      <c r="B210" s="128">
        <v>209</v>
      </c>
    </row>
    <row r="211" spans="1:2" x14ac:dyDescent="0.25">
      <c r="A211" s="131">
        <f t="shared" si="3"/>
        <v>447250</v>
      </c>
      <c r="B211" s="128">
        <v>210</v>
      </c>
    </row>
    <row r="212" spans="1:2" x14ac:dyDescent="0.25">
      <c r="A212" s="131">
        <f t="shared" si="3"/>
        <v>447600</v>
      </c>
      <c r="B212" s="128">
        <v>211</v>
      </c>
    </row>
    <row r="213" spans="1:2" x14ac:dyDescent="0.25">
      <c r="A213" s="131">
        <f t="shared" si="3"/>
        <v>447950</v>
      </c>
      <c r="B213" s="128">
        <v>212</v>
      </c>
    </row>
    <row r="214" spans="1:2" x14ac:dyDescent="0.25">
      <c r="A214" s="131">
        <f t="shared" si="3"/>
        <v>448300</v>
      </c>
      <c r="B214" s="128">
        <v>213</v>
      </c>
    </row>
    <row r="215" spans="1:2" x14ac:dyDescent="0.25">
      <c r="A215" s="131">
        <f t="shared" si="3"/>
        <v>448650</v>
      </c>
      <c r="B215" s="128">
        <v>214</v>
      </c>
    </row>
    <row r="216" spans="1:2" x14ac:dyDescent="0.25">
      <c r="A216" s="131">
        <f t="shared" si="3"/>
        <v>449000</v>
      </c>
      <c r="B216" s="128">
        <v>215</v>
      </c>
    </row>
    <row r="217" spans="1:2" x14ac:dyDescent="0.25">
      <c r="A217" s="131">
        <f t="shared" si="3"/>
        <v>449350</v>
      </c>
      <c r="B217" s="128">
        <v>216</v>
      </c>
    </row>
    <row r="218" spans="1:2" x14ac:dyDescent="0.25">
      <c r="A218" s="131">
        <f t="shared" si="3"/>
        <v>449700</v>
      </c>
      <c r="B218" s="128">
        <v>217</v>
      </c>
    </row>
    <row r="219" spans="1:2" x14ac:dyDescent="0.25">
      <c r="A219" s="131">
        <f t="shared" si="3"/>
        <v>450050</v>
      </c>
      <c r="B219" s="128">
        <v>218</v>
      </c>
    </row>
    <row r="220" spans="1:2" x14ac:dyDescent="0.25">
      <c r="A220" s="131">
        <f t="shared" si="3"/>
        <v>450400</v>
      </c>
      <c r="B220" s="128">
        <v>219</v>
      </c>
    </row>
    <row r="221" spans="1:2" x14ac:dyDescent="0.25">
      <c r="A221" s="131">
        <f t="shared" si="3"/>
        <v>450750</v>
      </c>
      <c r="B221" s="128">
        <v>220</v>
      </c>
    </row>
    <row r="222" spans="1:2" x14ac:dyDescent="0.25">
      <c r="A222" s="131">
        <f t="shared" si="3"/>
        <v>451100</v>
      </c>
      <c r="B222" s="128">
        <v>221</v>
      </c>
    </row>
    <row r="223" spans="1:2" x14ac:dyDescent="0.25">
      <c r="A223" s="131">
        <f t="shared" si="3"/>
        <v>451450</v>
      </c>
      <c r="B223" s="128">
        <v>222</v>
      </c>
    </row>
    <row r="224" spans="1:2" x14ac:dyDescent="0.25">
      <c r="A224" s="131">
        <f t="shared" si="3"/>
        <v>451800</v>
      </c>
      <c r="B224" s="128">
        <v>223</v>
      </c>
    </row>
    <row r="225" spans="1:2" x14ac:dyDescent="0.25">
      <c r="A225" s="131">
        <f t="shared" si="3"/>
        <v>452150</v>
      </c>
      <c r="B225" s="128">
        <v>224</v>
      </c>
    </row>
    <row r="226" spans="1:2" x14ac:dyDescent="0.25">
      <c r="A226" s="131">
        <f t="shared" si="3"/>
        <v>452500</v>
      </c>
      <c r="B226" s="128">
        <v>225</v>
      </c>
    </row>
    <row r="227" spans="1:2" x14ac:dyDescent="0.25">
      <c r="A227" s="131">
        <f t="shared" si="3"/>
        <v>452850</v>
      </c>
      <c r="B227" s="128">
        <v>226</v>
      </c>
    </row>
    <row r="228" spans="1:2" x14ac:dyDescent="0.25">
      <c r="A228" s="131">
        <f t="shared" si="3"/>
        <v>453200</v>
      </c>
      <c r="B228" s="128">
        <v>227</v>
      </c>
    </row>
    <row r="229" spans="1:2" x14ac:dyDescent="0.25">
      <c r="A229" s="131">
        <f t="shared" si="3"/>
        <v>453550</v>
      </c>
      <c r="B229" s="128">
        <v>228</v>
      </c>
    </row>
    <row r="230" spans="1:2" x14ac:dyDescent="0.25">
      <c r="A230" s="131">
        <f t="shared" si="3"/>
        <v>453900</v>
      </c>
      <c r="B230" s="128">
        <v>229</v>
      </c>
    </row>
    <row r="231" spans="1:2" x14ac:dyDescent="0.25">
      <c r="A231" s="131">
        <f t="shared" si="3"/>
        <v>454250</v>
      </c>
      <c r="B231" s="128">
        <v>230</v>
      </c>
    </row>
    <row r="232" spans="1:2" x14ac:dyDescent="0.25">
      <c r="A232" s="131">
        <f t="shared" si="3"/>
        <v>454600</v>
      </c>
      <c r="B232" s="128">
        <v>231</v>
      </c>
    </row>
    <row r="233" spans="1:2" x14ac:dyDescent="0.25">
      <c r="A233" s="131">
        <f t="shared" si="3"/>
        <v>454950</v>
      </c>
      <c r="B233" s="128">
        <v>232</v>
      </c>
    </row>
    <row r="234" spans="1:2" x14ac:dyDescent="0.25">
      <c r="A234" s="131">
        <f t="shared" si="3"/>
        <v>455300</v>
      </c>
      <c r="B234" s="128">
        <v>233</v>
      </c>
    </row>
    <row r="235" spans="1:2" x14ac:dyDescent="0.25">
      <c r="A235" s="131">
        <f t="shared" si="3"/>
        <v>455650</v>
      </c>
      <c r="B235" s="128">
        <v>234</v>
      </c>
    </row>
    <row r="236" spans="1:2" x14ac:dyDescent="0.25">
      <c r="A236" s="131">
        <f t="shared" si="3"/>
        <v>456000</v>
      </c>
      <c r="B236" s="128">
        <v>235</v>
      </c>
    </row>
    <row r="237" spans="1:2" x14ac:dyDescent="0.25">
      <c r="A237" s="131">
        <f t="shared" si="3"/>
        <v>456350</v>
      </c>
      <c r="B237" s="128">
        <v>236</v>
      </c>
    </row>
    <row r="238" spans="1:2" x14ac:dyDescent="0.25">
      <c r="A238" s="131">
        <f t="shared" si="3"/>
        <v>456700</v>
      </c>
      <c r="B238" s="128">
        <v>237</v>
      </c>
    </row>
    <row r="239" spans="1:2" x14ac:dyDescent="0.25">
      <c r="A239" s="131">
        <f t="shared" si="3"/>
        <v>457050</v>
      </c>
      <c r="B239" s="128">
        <v>238</v>
      </c>
    </row>
    <row r="240" spans="1:2" x14ac:dyDescent="0.25">
      <c r="A240" s="131">
        <f t="shared" si="3"/>
        <v>457400</v>
      </c>
      <c r="B240" s="128">
        <v>239</v>
      </c>
    </row>
    <row r="241" spans="1:2" x14ac:dyDescent="0.25">
      <c r="A241" s="131">
        <f t="shared" si="3"/>
        <v>457750</v>
      </c>
      <c r="B241" s="128">
        <v>240</v>
      </c>
    </row>
    <row r="242" spans="1:2" x14ac:dyDescent="0.25">
      <c r="A242" s="131">
        <f t="shared" si="3"/>
        <v>458100</v>
      </c>
      <c r="B242" s="128">
        <v>241</v>
      </c>
    </row>
    <row r="243" spans="1:2" x14ac:dyDescent="0.25">
      <c r="A243" s="131">
        <f t="shared" si="3"/>
        <v>458450</v>
      </c>
      <c r="B243" s="128">
        <v>242</v>
      </c>
    </row>
    <row r="244" spans="1:2" x14ac:dyDescent="0.25">
      <c r="A244" s="131">
        <f t="shared" si="3"/>
        <v>458800</v>
      </c>
      <c r="B244" s="128">
        <v>243</v>
      </c>
    </row>
    <row r="245" spans="1:2" x14ac:dyDescent="0.25">
      <c r="A245" s="131">
        <f t="shared" si="3"/>
        <v>459150</v>
      </c>
      <c r="B245" s="128">
        <v>244</v>
      </c>
    </row>
    <row r="246" spans="1:2" x14ac:dyDescent="0.25">
      <c r="A246" s="131">
        <f t="shared" si="3"/>
        <v>459500</v>
      </c>
      <c r="B246" s="128">
        <v>245</v>
      </c>
    </row>
    <row r="247" spans="1:2" x14ac:dyDescent="0.25">
      <c r="A247" s="131">
        <f t="shared" si="3"/>
        <v>459850</v>
      </c>
      <c r="B247" s="128">
        <v>246</v>
      </c>
    </row>
    <row r="248" spans="1:2" x14ac:dyDescent="0.25">
      <c r="A248" s="131">
        <f t="shared" si="3"/>
        <v>460200</v>
      </c>
      <c r="B248" s="128">
        <v>247</v>
      </c>
    </row>
    <row r="249" spans="1:2" x14ac:dyDescent="0.25">
      <c r="A249" s="131">
        <f t="shared" si="3"/>
        <v>460550</v>
      </c>
      <c r="B249" s="128">
        <v>248</v>
      </c>
    </row>
    <row r="250" spans="1:2" x14ac:dyDescent="0.25">
      <c r="A250" s="131">
        <f t="shared" si="3"/>
        <v>460900</v>
      </c>
      <c r="B250" s="128">
        <v>249</v>
      </c>
    </row>
    <row r="251" spans="1:2" x14ac:dyDescent="0.25">
      <c r="A251" s="131">
        <f t="shared" si="3"/>
        <v>461250</v>
      </c>
      <c r="B251" s="128">
        <v>250</v>
      </c>
    </row>
    <row r="252" spans="1:2" x14ac:dyDescent="0.25">
      <c r="A252" s="131">
        <f t="shared" si="3"/>
        <v>461600</v>
      </c>
      <c r="B252" s="128">
        <v>251</v>
      </c>
    </row>
    <row r="253" spans="1:2" x14ac:dyDescent="0.25">
      <c r="A253" s="131">
        <f t="shared" si="3"/>
        <v>461950</v>
      </c>
      <c r="B253" s="128">
        <v>252</v>
      </c>
    </row>
    <row r="254" spans="1:2" x14ac:dyDescent="0.25">
      <c r="A254" s="131">
        <f t="shared" si="3"/>
        <v>462300</v>
      </c>
      <c r="B254" s="128">
        <v>253</v>
      </c>
    </row>
    <row r="255" spans="1:2" x14ac:dyDescent="0.25">
      <c r="A255" s="131">
        <f t="shared" si="3"/>
        <v>462650</v>
      </c>
      <c r="B255" s="128">
        <v>254</v>
      </c>
    </row>
    <row r="256" spans="1:2" x14ac:dyDescent="0.25">
      <c r="A256" s="131">
        <f t="shared" si="3"/>
        <v>463000</v>
      </c>
      <c r="B256" s="128">
        <v>255</v>
      </c>
    </row>
    <row r="257" spans="1:2" x14ac:dyDescent="0.25">
      <c r="A257" s="131">
        <f t="shared" si="3"/>
        <v>463350</v>
      </c>
      <c r="B257" s="128">
        <v>256</v>
      </c>
    </row>
    <row r="258" spans="1:2" x14ac:dyDescent="0.25">
      <c r="A258" s="131">
        <f t="shared" si="3"/>
        <v>463700</v>
      </c>
      <c r="B258" s="128">
        <v>257</v>
      </c>
    </row>
    <row r="259" spans="1:2" x14ac:dyDescent="0.25">
      <c r="A259" s="131">
        <f t="shared" si="3"/>
        <v>464050</v>
      </c>
      <c r="B259" s="128">
        <v>258</v>
      </c>
    </row>
    <row r="260" spans="1:2" x14ac:dyDescent="0.25">
      <c r="A260" s="131">
        <f t="shared" ref="A260:A323" si="4">A259+350</f>
        <v>464400</v>
      </c>
      <c r="B260" s="128">
        <v>259</v>
      </c>
    </row>
    <row r="261" spans="1:2" x14ac:dyDescent="0.25">
      <c r="A261" s="131">
        <f t="shared" si="4"/>
        <v>464750</v>
      </c>
      <c r="B261" s="128">
        <v>260</v>
      </c>
    </row>
    <row r="262" spans="1:2" x14ac:dyDescent="0.25">
      <c r="A262" s="131">
        <f t="shared" si="4"/>
        <v>465100</v>
      </c>
      <c r="B262" s="128">
        <v>261</v>
      </c>
    </row>
    <row r="263" spans="1:2" x14ac:dyDescent="0.25">
      <c r="A263" s="131">
        <f t="shared" si="4"/>
        <v>465450</v>
      </c>
      <c r="B263" s="128">
        <v>262</v>
      </c>
    </row>
    <row r="264" spans="1:2" x14ac:dyDescent="0.25">
      <c r="A264" s="131">
        <f t="shared" si="4"/>
        <v>465800</v>
      </c>
      <c r="B264" s="128">
        <v>263</v>
      </c>
    </row>
    <row r="265" spans="1:2" x14ac:dyDescent="0.25">
      <c r="A265" s="131">
        <f t="shared" si="4"/>
        <v>466150</v>
      </c>
      <c r="B265" s="128">
        <v>264</v>
      </c>
    </row>
    <row r="266" spans="1:2" x14ac:dyDescent="0.25">
      <c r="A266" s="131">
        <f t="shared" si="4"/>
        <v>466500</v>
      </c>
      <c r="B266" s="128">
        <v>265</v>
      </c>
    </row>
    <row r="267" spans="1:2" x14ac:dyDescent="0.25">
      <c r="A267" s="131">
        <f t="shared" si="4"/>
        <v>466850</v>
      </c>
      <c r="B267" s="128">
        <v>266</v>
      </c>
    </row>
    <row r="268" spans="1:2" x14ac:dyDescent="0.25">
      <c r="A268" s="131">
        <f t="shared" si="4"/>
        <v>467200</v>
      </c>
      <c r="B268" s="128">
        <v>267</v>
      </c>
    </row>
    <row r="269" spans="1:2" x14ac:dyDescent="0.25">
      <c r="A269" s="131">
        <f t="shared" si="4"/>
        <v>467550</v>
      </c>
      <c r="B269" s="128">
        <v>268</v>
      </c>
    </row>
    <row r="270" spans="1:2" x14ac:dyDescent="0.25">
      <c r="A270" s="131">
        <f t="shared" si="4"/>
        <v>467900</v>
      </c>
      <c r="B270" s="128">
        <v>269</v>
      </c>
    </row>
    <row r="271" spans="1:2" x14ac:dyDescent="0.25">
      <c r="A271" s="131">
        <f t="shared" si="4"/>
        <v>468250</v>
      </c>
      <c r="B271" s="128">
        <v>270</v>
      </c>
    </row>
    <row r="272" spans="1:2" x14ac:dyDescent="0.25">
      <c r="A272" s="131">
        <f t="shared" si="4"/>
        <v>468600</v>
      </c>
      <c r="B272" s="128">
        <v>271</v>
      </c>
    </row>
    <row r="273" spans="1:2" x14ac:dyDescent="0.25">
      <c r="A273" s="131">
        <f t="shared" si="4"/>
        <v>468950</v>
      </c>
      <c r="B273" s="128">
        <v>272</v>
      </c>
    </row>
    <row r="274" spans="1:2" x14ac:dyDescent="0.25">
      <c r="A274" s="131">
        <f t="shared" si="4"/>
        <v>469300</v>
      </c>
      <c r="B274" s="128">
        <v>273</v>
      </c>
    </row>
    <row r="275" spans="1:2" x14ac:dyDescent="0.25">
      <c r="A275" s="131">
        <f t="shared" si="4"/>
        <v>469650</v>
      </c>
      <c r="B275" s="128">
        <v>274</v>
      </c>
    </row>
    <row r="276" spans="1:2" x14ac:dyDescent="0.25">
      <c r="A276" s="131">
        <f t="shared" si="4"/>
        <v>470000</v>
      </c>
      <c r="B276" s="128">
        <v>275</v>
      </c>
    </row>
    <row r="277" spans="1:2" x14ac:dyDescent="0.25">
      <c r="A277" s="131">
        <f t="shared" si="4"/>
        <v>470350</v>
      </c>
      <c r="B277" s="128">
        <v>276</v>
      </c>
    </row>
    <row r="278" spans="1:2" x14ac:dyDescent="0.25">
      <c r="A278" s="131">
        <f t="shared" si="4"/>
        <v>470700</v>
      </c>
      <c r="B278" s="128">
        <v>277</v>
      </c>
    </row>
    <row r="279" spans="1:2" x14ac:dyDescent="0.25">
      <c r="A279" s="131">
        <f t="shared" si="4"/>
        <v>471050</v>
      </c>
      <c r="B279" s="128">
        <v>278</v>
      </c>
    </row>
    <row r="280" spans="1:2" x14ac:dyDescent="0.25">
      <c r="A280" s="131">
        <f t="shared" si="4"/>
        <v>471400</v>
      </c>
      <c r="B280" s="128">
        <v>279</v>
      </c>
    </row>
    <row r="281" spans="1:2" x14ac:dyDescent="0.25">
      <c r="A281" s="131">
        <f t="shared" si="4"/>
        <v>471750</v>
      </c>
      <c r="B281" s="128">
        <v>280</v>
      </c>
    </row>
    <row r="282" spans="1:2" x14ac:dyDescent="0.25">
      <c r="A282" s="131">
        <f t="shared" si="4"/>
        <v>472100</v>
      </c>
      <c r="B282" s="128">
        <v>281</v>
      </c>
    </row>
    <row r="283" spans="1:2" x14ac:dyDescent="0.25">
      <c r="A283" s="131">
        <f t="shared" si="4"/>
        <v>472450</v>
      </c>
      <c r="B283" s="128">
        <v>282</v>
      </c>
    </row>
    <row r="284" spans="1:2" x14ac:dyDescent="0.25">
      <c r="A284" s="131">
        <f t="shared" si="4"/>
        <v>472800</v>
      </c>
      <c r="B284" s="128">
        <v>283</v>
      </c>
    </row>
    <row r="285" spans="1:2" x14ac:dyDescent="0.25">
      <c r="A285" s="131">
        <f t="shared" si="4"/>
        <v>473150</v>
      </c>
      <c r="B285" s="128">
        <v>284</v>
      </c>
    </row>
    <row r="286" spans="1:2" x14ac:dyDescent="0.25">
      <c r="A286" s="131">
        <f t="shared" si="4"/>
        <v>473500</v>
      </c>
      <c r="B286" s="128">
        <v>285</v>
      </c>
    </row>
    <row r="287" spans="1:2" x14ac:dyDescent="0.25">
      <c r="A287" s="131">
        <f t="shared" si="4"/>
        <v>473850</v>
      </c>
      <c r="B287" s="128">
        <v>286</v>
      </c>
    </row>
    <row r="288" spans="1:2" x14ac:dyDescent="0.25">
      <c r="A288" s="131">
        <f t="shared" si="4"/>
        <v>474200</v>
      </c>
      <c r="B288" s="128">
        <v>287</v>
      </c>
    </row>
    <row r="289" spans="1:2" x14ac:dyDescent="0.25">
      <c r="A289" s="131">
        <f t="shared" si="4"/>
        <v>474550</v>
      </c>
      <c r="B289" s="128">
        <v>288</v>
      </c>
    </row>
    <row r="290" spans="1:2" x14ac:dyDescent="0.25">
      <c r="A290" s="131">
        <f t="shared" si="4"/>
        <v>474900</v>
      </c>
      <c r="B290" s="128">
        <v>289</v>
      </c>
    </row>
    <row r="291" spans="1:2" x14ac:dyDescent="0.25">
      <c r="A291" s="131">
        <f t="shared" si="4"/>
        <v>475250</v>
      </c>
      <c r="B291" s="128">
        <v>290</v>
      </c>
    </row>
    <row r="292" spans="1:2" x14ac:dyDescent="0.25">
      <c r="A292" s="131">
        <f t="shared" si="4"/>
        <v>475600</v>
      </c>
      <c r="B292" s="128">
        <v>291</v>
      </c>
    </row>
    <row r="293" spans="1:2" x14ac:dyDescent="0.25">
      <c r="A293" s="131">
        <f t="shared" si="4"/>
        <v>475950</v>
      </c>
      <c r="B293" s="128">
        <v>292</v>
      </c>
    </row>
    <row r="294" spans="1:2" x14ac:dyDescent="0.25">
      <c r="A294" s="131">
        <f t="shared" si="4"/>
        <v>476300</v>
      </c>
      <c r="B294" s="128">
        <v>293</v>
      </c>
    </row>
    <row r="295" spans="1:2" x14ac:dyDescent="0.25">
      <c r="A295" s="131">
        <f t="shared" si="4"/>
        <v>476650</v>
      </c>
      <c r="B295" s="128">
        <v>294</v>
      </c>
    </row>
    <row r="296" spans="1:2" x14ac:dyDescent="0.25">
      <c r="A296" s="131">
        <f t="shared" si="4"/>
        <v>477000</v>
      </c>
      <c r="B296" s="128">
        <v>295</v>
      </c>
    </row>
    <row r="297" spans="1:2" x14ac:dyDescent="0.25">
      <c r="A297" s="131">
        <f t="shared" si="4"/>
        <v>477350</v>
      </c>
      <c r="B297" s="128">
        <v>296</v>
      </c>
    </row>
    <row r="298" spans="1:2" x14ac:dyDescent="0.25">
      <c r="A298" s="131">
        <f t="shared" si="4"/>
        <v>477700</v>
      </c>
      <c r="B298" s="128">
        <v>297</v>
      </c>
    </row>
    <row r="299" spans="1:2" x14ac:dyDescent="0.25">
      <c r="A299" s="131">
        <f t="shared" si="4"/>
        <v>478050</v>
      </c>
      <c r="B299" s="128">
        <v>298</v>
      </c>
    </row>
    <row r="300" spans="1:2" x14ac:dyDescent="0.25">
      <c r="A300" s="131">
        <f t="shared" si="4"/>
        <v>478400</v>
      </c>
      <c r="B300" s="128">
        <v>299</v>
      </c>
    </row>
    <row r="301" spans="1:2" x14ac:dyDescent="0.25">
      <c r="A301" s="131">
        <f t="shared" si="4"/>
        <v>478750</v>
      </c>
      <c r="B301" s="128">
        <v>300</v>
      </c>
    </row>
    <row r="302" spans="1:2" x14ac:dyDescent="0.25">
      <c r="A302" s="131">
        <f t="shared" si="4"/>
        <v>479100</v>
      </c>
      <c r="B302" s="128">
        <v>301</v>
      </c>
    </row>
    <row r="303" spans="1:2" x14ac:dyDescent="0.25">
      <c r="A303" s="131">
        <f t="shared" si="4"/>
        <v>479450</v>
      </c>
      <c r="B303" s="128">
        <v>302</v>
      </c>
    </row>
    <row r="304" spans="1:2" x14ac:dyDescent="0.25">
      <c r="A304" s="131">
        <f t="shared" si="4"/>
        <v>479800</v>
      </c>
      <c r="B304" s="128">
        <v>303</v>
      </c>
    </row>
    <row r="305" spans="1:2" x14ac:dyDescent="0.25">
      <c r="A305" s="131">
        <f t="shared" si="4"/>
        <v>480150</v>
      </c>
      <c r="B305" s="128">
        <v>304</v>
      </c>
    </row>
    <row r="306" spans="1:2" x14ac:dyDescent="0.25">
      <c r="A306" s="131">
        <f t="shared" si="4"/>
        <v>480500</v>
      </c>
      <c r="B306" s="128">
        <v>305</v>
      </c>
    </row>
    <row r="307" spans="1:2" x14ac:dyDescent="0.25">
      <c r="A307" s="131">
        <f t="shared" si="4"/>
        <v>480850</v>
      </c>
      <c r="B307" s="128">
        <v>306</v>
      </c>
    </row>
    <row r="308" spans="1:2" x14ac:dyDescent="0.25">
      <c r="A308" s="131">
        <f t="shared" si="4"/>
        <v>481200</v>
      </c>
      <c r="B308" s="128">
        <v>307</v>
      </c>
    </row>
    <row r="309" spans="1:2" x14ac:dyDescent="0.25">
      <c r="A309" s="131">
        <f t="shared" si="4"/>
        <v>481550</v>
      </c>
      <c r="B309" s="128">
        <v>308</v>
      </c>
    </row>
    <row r="310" spans="1:2" x14ac:dyDescent="0.25">
      <c r="A310" s="131">
        <f t="shared" si="4"/>
        <v>481900</v>
      </c>
      <c r="B310" s="128">
        <v>309</v>
      </c>
    </row>
    <row r="311" spans="1:2" x14ac:dyDescent="0.25">
      <c r="A311" s="131">
        <f t="shared" si="4"/>
        <v>482250</v>
      </c>
      <c r="B311" s="128">
        <v>310</v>
      </c>
    </row>
    <row r="312" spans="1:2" x14ac:dyDescent="0.25">
      <c r="A312" s="131">
        <f t="shared" si="4"/>
        <v>482600</v>
      </c>
      <c r="B312" s="128">
        <v>311</v>
      </c>
    </row>
    <row r="313" spans="1:2" x14ac:dyDescent="0.25">
      <c r="A313" s="131">
        <f t="shared" si="4"/>
        <v>482950</v>
      </c>
      <c r="B313" s="128">
        <v>312</v>
      </c>
    </row>
    <row r="314" spans="1:2" x14ac:dyDescent="0.25">
      <c r="A314" s="131">
        <f t="shared" si="4"/>
        <v>483300</v>
      </c>
      <c r="B314" s="128">
        <v>313</v>
      </c>
    </row>
    <row r="315" spans="1:2" x14ac:dyDescent="0.25">
      <c r="A315" s="131">
        <f t="shared" si="4"/>
        <v>483650</v>
      </c>
      <c r="B315" s="128">
        <v>314</v>
      </c>
    </row>
    <row r="316" spans="1:2" x14ac:dyDescent="0.25">
      <c r="A316" s="131">
        <f t="shared" si="4"/>
        <v>484000</v>
      </c>
      <c r="B316" s="128">
        <v>315</v>
      </c>
    </row>
    <row r="317" spans="1:2" x14ac:dyDescent="0.25">
      <c r="A317" s="131">
        <f t="shared" si="4"/>
        <v>484350</v>
      </c>
      <c r="B317" s="128">
        <v>316</v>
      </c>
    </row>
    <row r="318" spans="1:2" x14ac:dyDescent="0.25">
      <c r="A318" s="131">
        <f t="shared" si="4"/>
        <v>484700</v>
      </c>
      <c r="B318" s="128">
        <v>317</v>
      </c>
    </row>
    <row r="319" spans="1:2" x14ac:dyDescent="0.25">
      <c r="A319" s="131">
        <f t="shared" si="4"/>
        <v>485050</v>
      </c>
      <c r="B319" s="128">
        <v>318</v>
      </c>
    </row>
    <row r="320" spans="1:2" x14ac:dyDescent="0.25">
      <c r="A320" s="131">
        <f t="shared" si="4"/>
        <v>485400</v>
      </c>
      <c r="B320" s="128">
        <v>319</v>
      </c>
    </row>
    <row r="321" spans="1:2" x14ac:dyDescent="0.25">
      <c r="A321" s="131">
        <f t="shared" si="4"/>
        <v>485750</v>
      </c>
      <c r="B321" s="128">
        <v>320</v>
      </c>
    </row>
    <row r="322" spans="1:2" x14ac:dyDescent="0.25">
      <c r="A322" s="131">
        <f t="shared" si="4"/>
        <v>486100</v>
      </c>
      <c r="B322" s="128">
        <v>321</v>
      </c>
    </row>
    <row r="323" spans="1:2" x14ac:dyDescent="0.25">
      <c r="A323" s="131">
        <f t="shared" si="4"/>
        <v>486450</v>
      </c>
      <c r="B323" s="128">
        <v>322</v>
      </c>
    </row>
    <row r="324" spans="1:2" x14ac:dyDescent="0.25">
      <c r="A324" s="131">
        <f t="shared" ref="A324:A387" si="5">A323+350</f>
        <v>486800</v>
      </c>
      <c r="B324" s="128">
        <v>323</v>
      </c>
    </row>
    <row r="325" spans="1:2" x14ac:dyDescent="0.25">
      <c r="A325" s="131">
        <f t="shared" si="5"/>
        <v>487150</v>
      </c>
      <c r="B325" s="128">
        <v>324</v>
      </c>
    </row>
    <row r="326" spans="1:2" x14ac:dyDescent="0.25">
      <c r="A326" s="131">
        <f t="shared" si="5"/>
        <v>487500</v>
      </c>
      <c r="B326" s="128">
        <v>325</v>
      </c>
    </row>
    <row r="327" spans="1:2" x14ac:dyDescent="0.25">
      <c r="A327" s="131">
        <f t="shared" si="5"/>
        <v>487850</v>
      </c>
      <c r="B327" s="128">
        <v>326</v>
      </c>
    </row>
    <row r="328" spans="1:2" x14ac:dyDescent="0.25">
      <c r="A328" s="131">
        <f t="shared" si="5"/>
        <v>488200</v>
      </c>
      <c r="B328" s="128">
        <v>327</v>
      </c>
    </row>
    <row r="329" spans="1:2" x14ac:dyDescent="0.25">
      <c r="A329" s="131">
        <f t="shared" si="5"/>
        <v>488550</v>
      </c>
      <c r="B329" s="128">
        <v>328</v>
      </c>
    </row>
    <row r="330" spans="1:2" x14ac:dyDescent="0.25">
      <c r="A330" s="131">
        <f t="shared" si="5"/>
        <v>488900</v>
      </c>
      <c r="B330" s="128">
        <v>329</v>
      </c>
    </row>
    <row r="331" spans="1:2" x14ac:dyDescent="0.25">
      <c r="A331" s="131">
        <f t="shared" si="5"/>
        <v>489250</v>
      </c>
      <c r="B331" s="128">
        <v>330</v>
      </c>
    </row>
    <row r="332" spans="1:2" x14ac:dyDescent="0.25">
      <c r="A332" s="131">
        <f t="shared" si="5"/>
        <v>489600</v>
      </c>
      <c r="B332" s="128">
        <v>331</v>
      </c>
    </row>
    <row r="333" spans="1:2" x14ac:dyDescent="0.25">
      <c r="A333" s="131">
        <f t="shared" si="5"/>
        <v>489950</v>
      </c>
      <c r="B333" s="128">
        <v>332</v>
      </c>
    </row>
    <row r="334" spans="1:2" x14ac:dyDescent="0.25">
      <c r="A334" s="131">
        <f t="shared" si="5"/>
        <v>490300</v>
      </c>
      <c r="B334" s="128">
        <v>333</v>
      </c>
    </row>
    <row r="335" spans="1:2" x14ac:dyDescent="0.25">
      <c r="A335" s="131">
        <f t="shared" si="5"/>
        <v>490650</v>
      </c>
      <c r="B335" s="128">
        <v>334</v>
      </c>
    </row>
    <row r="336" spans="1:2" x14ac:dyDescent="0.25">
      <c r="A336" s="131">
        <f t="shared" si="5"/>
        <v>491000</v>
      </c>
      <c r="B336" s="128">
        <v>335</v>
      </c>
    </row>
    <row r="337" spans="1:2" x14ac:dyDescent="0.25">
      <c r="A337" s="131">
        <f t="shared" si="5"/>
        <v>491350</v>
      </c>
      <c r="B337" s="128">
        <v>336</v>
      </c>
    </row>
    <row r="338" spans="1:2" x14ac:dyDescent="0.25">
      <c r="A338" s="131">
        <f t="shared" si="5"/>
        <v>491700</v>
      </c>
      <c r="B338" s="128">
        <v>337</v>
      </c>
    </row>
    <row r="339" spans="1:2" x14ac:dyDescent="0.25">
      <c r="A339" s="131">
        <f t="shared" si="5"/>
        <v>492050</v>
      </c>
      <c r="B339" s="131">
        <v>338</v>
      </c>
    </row>
    <row r="340" spans="1:2" x14ac:dyDescent="0.25">
      <c r="A340" s="131">
        <f t="shared" si="5"/>
        <v>492400</v>
      </c>
      <c r="B340" s="131">
        <v>339</v>
      </c>
    </row>
    <row r="341" spans="1:2" x14ac:dyDescent="0.25">
      <c r="A341" s="131">
        <f t="shared" si="5"/>
        <v>492750</v>
      </c>
      <c r="B341" s="131">
        <v>340</v>
      </c>
    </row>
    <row r="342" spans="1:2" x14ac:dyDescent="0.25">
      <c r="A342" s="131">
        <f t="shared" si="5"/>
        <v>493100</v>
      </c>
      <c r="B342" s="131">
        <v>341</v>
      </c>
    </row>
    <row r="343" spans="1:2" x14ac:dyDescent="0.25">
      <c r="A343" s="131">
        <f t="shared" si="5"/>
        <v>493450</v>
      </c>
      <c r="B343" s="131">
        <v>342</v>
      </c>
    </row>
    <row r="344" spans="1:2" x14ac:dyDescent="0.25">
      <c r="A344" s="131">
        <f t="shared" si="5"/>
        <v>493800</v>
      </c>
      <c r="B344" s="131">
        <v>343</v>
      </c>
    </row>
    <row r="345" spans="1:2" x14ac:dyDescent="0.25">
      <c r="A345" s="131">
        <f t="shared" si="5"/>
        <v>494150</v>
      </c>
      <c r="B345" s="131">
        <v>344</v>
      </c>
    </row>
    <row r="346" spans="1:2" x14ac:dyDescent="0.25">
      <c r="A346" s="131">
        <f t="shared" si="5"/>
        <v>494500</v>
      </c>
      <c r="B346" s="131">
        <v>345</v>
      </c>
    </row>
    <row r="347" spans="1:2" x14ac:dyDescent="0.25">
      <c r="A347" s="131">
        <f t="shared" si="5"/>
        <v>494850</v>
      </c>
      <c r="B347" s="131">
        <v>346</v>
      </c>
    </row>
    <row r="348" spans="1:2" x14ac:dyDescent="0.25">
      <c r="A348" s="131">
        <f t="shared" si="5"/>
        <v>495200</v>
      </c>
      <c r="B348" s="131">
        <v>347</v>
      </c>
    </row>
    <row r="349" spans="1:2" x14ac:dyDescent="0.25">
      <c r="A349" s="131">
        <f t="shared" si="5"/>
        <v>495550</v>
      </c>
      <c r="B349" s="131">
        <v>348</v>
      </c>
    </row>
    <row r="350" spans="1:2" x14ac:dyDescent="0.25">
      <c r="A350" s="131">
        <f t="shared" si="5"/>
        <v>495900</v>
      </c>
      <c r="B350" s="131">
        <v>349</v>
      </c>
    </row>
    <row r="351" spans="1:2" x14ac:dyDescent="0.25">
      <c r="A351" s="131">
        <f t="shared" si="5"/>
        <v>496250</v>
      </c>
      <c r="B351" s="131">
        <v>350</v>
      </c>
    </row>
    <row r="352" spans="1:2" x14ac:dyDescent="0.25">
      <c r="A352" s="131">
        <f t="shared" si="5"/>
        <v>496600</v>
      </c>
      <c r="B352" s="131">
        <v>351</v>
      </c>
    </row>
    <row r="353" spans="1:2" x14ac:dyDescent="0.25">
      <c r="A353" s="131">
        <f t="shared" si="5"/>
        <v>496950</v>
      </c>
      <c r="B353" s="131">
        <v>352</v>
      </c>
    </row>
    <row r="354" spans="1:2" x14ac:dyDescent="0.25">
      <c r="A354" s="131">
        <f t="shared" si="5"/>
        <v>497300</v>
      </c>
      <c r="B354" s="131">
        <v>353</v>
      </c>
    </row>
    <row r="355" spans="1:2" x14ac:dyDescent="0.25">
      <c r="A355" s="131">
        <f t="shared" si="5"/>
        <v>497650</v>
      </c>
      <c r="B355" s="131">
        <v>354</v>
      </c>
    </row>
    <row r="356" spans="1:2" x14ac:dyDescent="0.25">
      <c r="A356" s="131">
        <f t="shared" si="5"/>
        <v>498000</v>
      </c>
      <c r="B356" s="131">
        <v>355</v>
      </c>
    </row>
    <row r="357" spans="1:2" x14ac:dyDescent="0.25">
      <c r="A357" s="131">
        <f t="shared" si="5"/>
        <v>498350</v>
      </c>
      <c r="B357" s="131">
        <v>356</v>
      </c>
    </row>
    <row r="358" spans="1:2" x14ac:dyDescent="0.25">
      <c r="A358" s="131">
        <f t="shared" si="5"/>
        <v>498700</v>
      </c>
      <c r="B358" s="131">
        <v>357</v>
      </c>
    </row>
    <row r="359" spans="1:2" x14ac:dyDescent="0.25">
      <c r="A359" s="131">
        <f t="shared" si="5"/>
        <v>499050</v>
      </c>
      <c r="B359" s="131">
        <v>358</v>
      </c>
    </row>
    <row r="360" spans="1:2" x14ac:dyDescent="0.25">
      <c r="A360" s="131">
        <f t="shared" si="5"/>
        <v>499400</v>
      </c>
      <c r="B360" s="131">
        <v>359</v>
      </c>
    </row>
    <row r="361" spans="1:2" x14ac:dyDescent="0.25">
      <c r="A361" s="131">
        <f t="shared" si="5"/>
        <v>499750</v>
      </c>
      <c r="B361" s="131">
        <v>360</v>
      </c>
    </row>
    <row r="362" spans="1:2" x14ac:dyDescent="0.25">
      <c r="A362" s="131">
        <f t="shared" si="5"/>
        <v>500100</v>
      </c>
      <c r="B362" s="131">
        <v>361</v>
      </c>
    </row>
    <row r="363" spans="1:2" x14ac:dyDescent="0.25">
      <c r="A363" s="131">
        <f t="shared" si="5"/>
        <v>500450</v>
      </c>
      <c r="B363" s="131">
        <v>362</v>
      </c>
    </row>
    <row r="364" spans="1:2" x14ac:dyDescent="0.25">
      <c r="A364" s="131">
        <f t="shared" si="5"/>
        <v>500800</v>
      </c>
      <c r="B364" s="131">
        <v>363</v>
      </c>
    </row>
    <row r="365" spans="1:2" x14ac:dyDescent="0.25">
      <c r="A365" s="131">
        <f t="shared" si="5"/>
        <v>501150</v>
      </c>
      <c r="B365" s="131">
        <v>364</v>
      </c>
    </row>
    <row r="366" spans="1:2" x14ac:dyDescent="0.25">
      <c r="A366" s="131">
        <f t="shared" si="5"/>
        <v>501500</v>
      </c>
      <c r="B366" s="131">
        <v>365</v>
      </c>
    </row>
    <row r="367" spans="1:2" x14ac:dyDescent="0.25">
      <c r="A367" s="131">
        <f t="shared" si="5"/>
        <v>501850</v>
      </c>
      <c r="B367" s="131">
        <v>366</v>
      </c>
    </row>
    <row r="368" spans="1:2" x14ac:dyDescent="0.25">
      <c r="A368" s="131">
        <f t="shared" si="5"/>
        <v>502200</v>
      </c>
      <c r="B368" s="131">
        <v>367</v>
      </c>
    </row>
    <row r="369" spans="1:2" x14ac:dyDescent="0.25">
      <c r="A369" s="131">
        <f t="shared" si="5"/>
        <v>502550</v>
      </c>
      <c r="B369" s="131">
        <v>368</v>
      </c>
    </row>
    <row r="370" spans="1:2" x14ac:dyDescent="0.25">
      <c r="A370" s="131">
        <f t="shared" si="5"/>
        <v>502900</v>
      </c>
      <c r="B370" s="131">
        <v>369</v>
      </c>
    </row>
    <row r="371" spans="1:2" x14ac:dyDescent="0.25">
      <c r="A371" s="131">
        <f t="shared" si="5"/>
        <v>503250</v>
      </c>
      <c r="B371" s="131">
        <v>370</v>
      </c>
    </row>
    <row r="372" spans="1:2" x14ac:dyDescent="0.25">
      <c r="A372" s="131">
        <f t="shared" si="5"/>
        <v>503600</v>
      </c>
      <c r="B372" s="131">
        <v>371</v>
      </c>
    </row>
    <row r="373" spans="1:2" x14ac:dyDescent="0.25">
      <c r="A373" s="131">
        <f t="shared" si="5"/>
        <v>503950</v>
      </c>
      <c r="B373" s="131">
        <v>372</v>
      </c>
    </row>
    <row r="374" spans="1:2" x14ac:dyDescent="0.25">
      <c r="A374" s="131">
        <f t="shared" si="5"/>
        <v>504300</v>
      </c>
      <c r="B374" s="131">
        <v>373</v>
      </c>
    </row>
    <row r="375" spans="1:2" x14ac:dyDescent="0.25">
      <c r="A375" s="131">
        <f t="shared" si="5"/>
        <v>504650</v>
      </c>
      <c r="B375" s="131">
        <v>374</v>
      </c>
    </row>
    <row r="376" spans="1:2" x14ac:dyDescent="0.25">
      <c r="A376" s="131">
        <f t="shared" si="5"/>
        <v>505000</v>
      </c>
      <c r="B376" s="131">
        <v>375</v>
      </c>
    </row>
    <row r="377" spans="1:2" x14ac:dyDescent="0.25">
      <c r="A377" s="131">
        <f t="shared" si="5"/>
        <v>505350</v>
      </c>
      <c r="B377" s="131">
        <v>376</v>
      </c>
    </row>
    <row r="378" spans="1:2" x14ac:dyDescent="0.25">
      <c r="A378" s="131">
        <f t="shared" si="5"/>
        <v>505700</v>
      </c>
      <c r="B378" s="131">
        <v>377</v>
      </c>
    </row>
    <row r="379" spans="1:2" x14ac:dyDescent="0.25">
      <c r="A379" s="131">
        <f t="shared" si="5"/>
        <v>506050</v>
      </c>
      <c r="B379" s="131">
        <v>378</v>
      </c>
    </row>
    <row r="380" spans="1:2" x14ac:dyDescent="0.25">
      <c r="A380" s="131">
        <f t="shared" si="5"/>
        <v>506400</v>
      </c>
      <c r="B380" s="131">
        <v>379</v>
      </c>
    </row>
    <row r="381" spans="1:2" x14ac:dyDescent="0.25">
      <c r="A381" s="131">
        <f t="shared" si="5"/>
        <v>506750</v>
      </c>
      <c r="B381" s="131">
        <v>380</v>
      </c>
    </row>
    <row r="382" spans="1:2" x14ac:dyDescent="0.25">
      <c r="A382" s="131">
        <f t="shared" si="5"/>
        <v>507100</v>
      </c>
      <c r="B382" s="131">
        <v>381</v>
      </c>
    </row>
    <row r="383" spans="1:2" x14ac:dyDescent="0.25">
      <c r="A383" s="131">
        <f t="shared" si="5"/>
        <v>507450</v>
      </c>
      <c r="B383" s="131">
        <v>382</v>
      </c>
    </row>
    <row r="384" spans="1:2" x14ac:dyDescent="0.25">
      <c r="A384" s="131">
        <f t="shared" si="5"/>
        <v>507800</v>
      </c>
      <c r="B384" s="131">
        <v>383</v>
      </c>
    </row>
    <row r="385" spans="1:2" x14ac:dyDescent="0.25">
      <c r="A385" s="131">
        <f t="shared" si="5"/>
        <v>508150</v>
      </c>
      <c r="B385" s="131">
        <v>384</v>
      </c>
    </row>
    <row r="386" spans="1:2" x14ac:dyDescent="0.25">
      <c r="A386" s="131">
        <f t="shared" si="5"/>
        <v>508500</v>
      </c>
      <c r="B386" s="131">
        <v>385</v>
      </c>
    </row>
    <row r="387" spans="1:2" x14ac:dyDescent="0.25">
      <c r="A387" s="131">
        <f t="shared" si="5"/>
        <v>508850</v>
      </c>
      <c r="B387" s="131">
        <v>386</v>
      </c>
    </row>
    <row r="388" spans="1:2" x14ac:dyDescent="0.25">
      <c r="A388" s="131">
        <f t="shared" ref="A388:A451" si="6">A387+350</f>
        <v>509200</v>
      </c>
      <c r="B388" s="131">
        <v>387</v>
      </c>
    </row>
    <row r="389" spans="1:2" x14ac:dyDescent="0.25">
      <c r="A389" s="131">
        <f t="shared" si="6"/>
        <v>509550</v>
      </c>
      <c r="B389" s="131">
        <v>388</v>
      </c>
    </row>
    <row r="390" spans="1:2" x14ac:dyDescent="0.25">
      <c r="A390" s="131">
        <f t="shared" si="6"/>
        <v>509900</v>
      </c>
      <c r="B390" s="131">
        <v>389</v>
      </c>
    </row>
    <row r="391" spans="1:2" x14ac:dyDescent="0.25">
      <c r="A391" s="131">
        <f t="shared" si="6"/>
        <v>510250</v>
      </c>
      <c r="B391" s="131">
        <v>390</v>
      </c>
    </row>
    <row r="392" spans="1:2" x14ac:dyDescent="0.25">
      <c r="A392" s="131">
        <f t="shared" si="6"/>
        <v>510600</v>
      </c>
      <c r="B392" s="131">
        <v>391</v>
      </c>
    </row>
    <row r="393" spans="1:2" x14ac:dyDescent="0.25">
      <c r="A393" s="131">
        <f t="shared" si="6"/>
        <v>510950</v>
      </c>
      <c r="B393" s="131">
        <v>392</v>
      </c>
    </row>
    <row r="394" spans="1:2" x14ac:dyDescent="0.25">
      <c r="A394" s="131">
        <f t="shared" si="6"/>
        <v>511300</v>
      </c>
      <c r="B394" s="131">
        <v>393</v>
      </c>
    </row>
    <row r="395" spans="1:2" x14ac:dyDescent="0.25">
      <c r="A395" s="131">
        <f t="shared" si="6"/>
        <v>511650</v>
      </c>
      <c r="B395" s="131">
        <v>394</v>
      </c>
    </row>
    <row r="396" spans="1:2" x14ac:dyDescent="0.25">
      <c r="A396" s="131">
        <f t="shared" si="6"/>
        <v>512000</v>
      </c>
      <c r="B396" s="131">
        <v>395</v>
      </c>
    </row>
    <row r="397" spans="1:2" x14ac:dyDescent="0.25">
      <c r="A397" s="131">
        <f t="shared" si="6"/>
        <v>512350</v>
      </c>
      <c r="B397" s="131">
        <v>396</v>
      </c>
    </row>
    <row r="398" spans="1:2" x14ac:dyDescent="0.25">
      <c r="A398" s="131">
        <f t="shared" si="6"/>
        <v>512700</v>
      </c>
      <c r="B398" s="131">
        <v>397</v>
      </c>
    </row>
    <row r="399" spans="1:2" x14ac:dyDescent="0.25">
      <c r="A399" s="131">
        <f t="shared" si="6"/>
        <v>513050</v>
      </c>
      <c r="B399" s="131">
        <v>398</v>
      </c>
    </row>
    <row r="400" spans="1:2" x14ac:dyDescent="0.25">
      <c r="A400" s="131">
        <f t="shared" si="6"/>
        <v>513400</v>
      </c>
      <c r="B400" s="131">
        <v>399</v>
      </c>
    </row>
    <row r="401" spans="1:2" x14ac:dyDescent="0.25">
      <c r="A401" s="131">
        <f t="shared" si="6"/>
        <v>513750</v>
      </c>
      <c r="B401" s="131">
        <v>400</v>
      </c>
    </row>
    <row r="402" spans="1:2" x14ac:dyDescent="0.25">
      <c r="A402" s="131">
        <f t="shared" si="6"/>
        <v>514100</v>
      </c>
      <c r="B402" s="131">
        <v>401</v>
      </c>
    </row>
    <row r="403" spans="1:2" x14ac:dyDescent="0.25">
      <c r="A403" s="131">
        <f t="shared" si="6"/>
        <v>514450</v>
      </c>
      <c r="B403" s="131">
        <v>402</v>
      </c>
    </row>
    <row r="404" spans="1:2" x14ac:dyDescent="0.25">
      <c r="A404" s="131">
        <f t="shared" si="6"/>
        <v>514800</v>
      </c>
      <c r="B404" s="131">
        <v>403</v>
      </c>
    </row>
    <row r="405" spans="1:2" x14ac:dyDescent="0.25">
      <c r="A405" s="131">
        <f t="shared" si="6"/>
        <v>515150</v>
      </c>
      <c r="B405" s="131">
        <v>404</v>
      </c>
    </row>
    <row r="406" spans="1:2" x14ac:dyDescent="0.25">
      <c r="A406" s="131">
        <f t="shared" si="6"/>
        <v>515500</v>
      </c>
      <c r="B406" s="131">
        <v>405</v>
      </c>
    </row>
    <row r="407" spans="1:2" x14ac:dyDescent="0.25">
      <c r="A407" s="131">
        <f t="shared" si="6"/>
        <v>515850</v>
      </c>
      <c r="B407" s="131">
        <v>406</v>
      </c>
    </row>
    <row r="408" spans="1:2" x14ac:dyDescent="0.25">
      <c r="A408" s="131">
        <f t="shared" si="6"/>
        <v>516200</v>
      </c>
      <c r="B408" s="131">
        <v>407</v>
      </c>
    </row>
    <row r="409" spans="1:2" x14ac:dyDescent="0.25">
      <c r="A409" s="131">
        <f t="shared" si="6"/>
        <v>516550</v>
      </c>
      <c r="B409" s="131">
        <v>408</v>
      </c>
    </row>
    <row r="410" spans="1:2" x14ac:dyDescent="0.25">
      <c r="A410" s="131">
        <f t="shared" si="6"/>
        <v>516900</v>
      </c>
      <c r="B410" s="131">
        <v>409</v>
      </c>
    </row>
    <row r="411" spans="1:2" x14ac:dyDescent="0.25">
      <c r="A411" s="131">
        <f t="shared" si="6"/>
        <v>517250</v>
      </c>
      <c r="B411" s="131">
        <v>410</v>
      </c>
    </row>
    <row r="412" spans="1:2" x14ac:dyDescent="0.25">
      <c r="A412" s="131">
        <f t="shared" si="6"/>
        <v>517600</v>
      </c>
      <c r="B412" s="131">
        <v>411</v>
      </c>
    </row>
    <row r="413" spans="1:2" x14ac:dyDescent="0.25">
      <c r="A413" s="131">
        <f t="shared" si="6"/>
        <v>517950</v>
      </c>
      <c r="B413" s="131">
        <v>412</v>
      </c>
    </row>
    <row r="414" spans="1:2" x14ac:dyDescent="0.25">
      <c r="A414" s="131">
        <f t="shared" si="6"/>
        <v>518300</v>
      </c>
      <c r="B414" s="131">
        <v>413</v>
      </c>
    </row>
    <row r="415" spans="1:2" x14ac:dyDescent="0.25">
      <c r="A415" s="131">
        <f t="shared" si="6"/>
        <v>518650</v>
      </c>
      <c r="B415" s="131">
        <v>414</v>
      </c>
    </row>
    <row r="416" spans="1:2" x14ac:dyDescent="0.25">
      <c r="A416" s="131">
        <f t="shared" si="6"/>
        <v>519000</v>
      </c>
      <c r="B416" s="131">
        <v>415</v>
      </c>
    </row>
    <row r="417" spans="1:2" x14ac:dyDescent="0.25">
      <c r="A417" s="131">
        <f t="shared" si="6"/>
        <v>519350</v>
      </c>
      <c r="B417" s="131">
        <v>416</v>
      </c>
    </row>
    <row r="418" spans="1:2" x14ac:dyDescent="0.25">
      <c r="A418" s="131">
        <f t="shared" si="6"/>
        <v>519700</v>
      </c>
      <c r="B418" s="131">
        <v>417</v>
      </c>
    </row>
    <row r="419" spans="1:2" x14ac:dyDescent="0.25">
      <c r="A419" s="131">
        <f t="shared" si="6"/>
        <v>520050</v>
      </c>
      <c r="B419" s="131">
        <v>418</v>
      </c>
    </row>
    <row r="420" spans="1:2" x14ac:dyDescent="0.25">
      <c r="A420" s="131">
        <f t="shared" si="6"/>
        <v>520400</v>
      </c>
      <c r="B420" s="131">
        <v>419</v>
      </c>
    </row>
    <row r="421" spans="1:2" x14ac:dyDescent="0.25">
      <c r="A421" s="131">
        <f t="shared" si="6"/>
        <v>520750</v>
      </c>
      <c r="B421" s="131">
        <v>420</v>
      </c>
    </row>
    <row r="422" spans="1:2" x14ac:dyDescent="0.25">
      <c r="A422" s="131">
        <f t="shared" si="6"/>
        <v>521100</v>
      </c>
      <c r="B422" s="131">
        <v>421</v>
      </c>
    </row>
    <row r="423" spans="1:2" x14ac:dyDescent="0.25">
      <c r="A423" s="131">
        <f t="shared" si="6"/>
        <v>521450</v>
      </c>
      <c r="B423" s="131">
        <v>422</v>
      </c>
    </row>
    <row r="424" spans="1:2" x14ac:dyDescent="0.25">
      <c r="A424" s="131">
        <f t="shared" si="6"/>
        <v>521800</v>
      </c>
      <c r="B424" s="131">
        <v>423</v>
      </c>
    </row>
    <row r="425" spans="1:2" x14ac:dyDescent="0.25">
      <c r="A425" s="131">
        <f t="shared" si="6"/>
        <v>522150</v>
      </c>
      <c r="B425" s="131">
        <v>424</v>
      </c>
    </row>
    <row r="426" spans="1:2" x14ac:dyDescent="0.25">
      <c r="A426" s="131">
        <f t="shared" si="6"/>
        <v>522500</v>
      </c>
      <c r="B426" s="131">
        <v>425</v>
      </c>
    </row>
    <row r="427" spans="1:2" x14ac:dyDescent="0.25">
      <c r="A427" s="131">
        <f t="shared" si="6"/>
        <v>522850</v>
      </c>
      <c r="B427" s="131">
        <v>426</v>
      </c>
    </row>
    <row r="428" spans="1:2" x14ac:dyDescent="0.25">
      <c r="A428" s="131">
        <f t="shared" si="6"/>
        <v>523200</v>
      </c>
      <c r="B428" s="131">
        <v>427</v>
      </c>
    </row>
    <row r="429" spans="1:2" x14ac:dyDescent="0.25">
      <c r="A429" s="131">
        <f t="shared" si="6"/>
        <v>523550</v>
      </c>
      <c r="B429" s="131">
        <v>428</v>
      </c>
    </row>
    <row r="430" spans="1:2" x14ac:dyDescent="0.25">
      <c r="A430" s="131">
        <f t="shared" si="6"/>
        <v>523900</v>
      </c>
      <c r="B430" s="131">
        <v>429</v>
      </c>
    </row>
    <row r="431" spans="1:2" x14ac:dyDescent="0.25">
      <c r="A431" s="131">
        <f t="shared" si="6"/>
        <v>524250</v>
      </c>
      <c r="B431" s="131">
        <v>430</v>
      </c>
    </row>
    <row r="432" spans="1:2" x14ac:dyDescent="0.25">
      <c r="A432" s="131">
        <f t="shared" si="6"/>
        <v>524600</v>
      </c>
      <c r="B432" s="131">
        <v>431</v>
      </c>
    </row>
    <row r="433" spans="1:2" x14ac:dyDescent="0.25">
      <c r="A433" s="131">
        <f t="shared" si="6"/>
        <v>524950</v>
      </c>
      <c r="B433" s="131">
        <v>432</v>
      </c>
    </row>
    <row r="434" spans="1:2" x14ac:dyDescent="0.25">
      <c r="A434" s="131">
        <f t="shared" si="6"/>
        <v>525300</v>
      </c>
      <c r="B434" s="131">
        <v>433</v>
      </c>
    </row>
    <row r="435" spans="1:2" x14ac:dyDescent="0.25">
      <c r="A435" s="131">
        <f t="shared" si="6"/>
        <v>525650</v>
      </c>
      <c r="B435" s="131">
        <v>434</v>
      </c>
    </row>
    <row r="436" spans="1:2" x14ac:dyDescent="0.25">
      <c r="A436" s="131">
        <f t="shared" si="6"/>
        <v>526000</v>
      </c>
      <c r="B436" s="131">
        <v>435</v>
      </c>
    </row>
    <row r="437" spans="1:2" x14ac:dyDescent="0.25">
      <c r="A437" s="131">
        <f t="shared" si="6"/>
        <v>526350</v>
      </c>
      <c r="B437" s="131">
        <v>436</v>
      </c>
    </row>
    <row r="438" spans="1:2" x14ac:dyDescent="0.25">
      <c r="A438" s="131">
        <f t="shared" si="6"/>
        <v>526700</v>
      </c>
      <c r="B438" s="131">
        <v>437</v>
      </c>
    </row>
    <row r="439" spans="1:2" x14ac:dyDescent="0.25">
      <c r="A439" s="131">
        <f t="shared" si="6"/>
        <v>527050</v>
      </c>
      <c r="B439" s="131">
        <v>438</v>
      </c>
    </row>
    <row r="440" spans="1:2" x14ac:dyDescent="0.25">
      <c r="A440" s="131">
        <f t="shared" si="6"/>
        <v>527400</v>
      </c>
      <c r="B440" s="131">
        <v>439</v>
      </c>
    </row>
    <row r="441" spans="1:2" x14ac:dyDescent="0.25">
      <c r="A441" s="131">
        <f t="shared" si="6"/>
        <v>527750</v>
      </c>
      <c r="B441" s="131">
        <v>440</v>
      </c>
    </row>
    <row r="442" spans="1:2" x14ac:dyDescent="0.25">
      <c r="A442" s="131">
        <f t="shared" si="6"/>
        <v>528100</v>
      </c>
      <c r="B442" s="131">
        <v>441</v>
      </c>
    </row>
    <row r="443" spans="1:2" x14ac:dyDescent="0.25">
      <c r="A443" s="131">
        <f t="shared" si="6"/>
        <v>528450</v>
      </c>
      <c r="B443" s="131">
        <v>442</v>
      </c>
    </row>
    <row r="444" spans="1:2" x14ac:dyDescent="0.25">
      <c r="A444" s="131">
        <f t="shared" si="6"/>
        <v>528800</v>
      </c>
      <c r="B444" s="131">
        <v>443</v>
      </c>
    </row>
    <row r="445" spans="1:2" x14ac:dyDescent="0.25">
      <c r="A445" s="131">
        <f t="shared" si="6"/>
        <v>529150</v>
      </c>
      <c r="B445" s="131">
        <v>444</v>
      </c>
    </row>
    <row r="446" spans="1:2" x14ac:dyDescent="0.25">
      <c r="A446" s="131">
        <f t="shared" si="6"/>
        <v>529500</v>
      </c>
      <c r="B446" s="131">
        <v>445</v>
      </c>
    </row>
    <row r="447" spans="1:2" x14ac:dyDescent="0.25">
      <c r="A447" s="131">
        <f t="shared" si="6"/>
        <v>529850</v>
      </c>
      <c r="B447" s="131">
        <v>446</v>
      </c>
    </row>
    <row r="448" spans="1:2" x14ac:dyDescent="0.25">
      <c r="A448" s="131">
        <f t="shared" si="6"/>
        <v>530200</v>
      </c>
      <c r="B448" s="131">
        <v>447</v>
      </c>
    </row>
    <row r="449" spans="1:2" x14ac:dyDescent="0.25">
      <c r="A449" s="131">
        <f t="shared" si="6"/>
        <v>530550</v>
      </c>
      <c r="B449" s="131">
        <v>448</v>
      </c>
    </row>
    <row r="450" spans="1:2" x14ac:dyDescent="0.25">
      <c r="A450" s="131">
        <f t="shared" si="6"/>
        <v>530900</v>
      </c>
      <c r="B450" s="131">
        <v>449</v>
      </c>
    </row>
    <row r="451" spans="1:2" x14ac:dyDescent="0.25">
      <c r="A451" s="131">
        <f t="shared" si="6"/>
        <v>531250</v>
      </c>
      <c r="B451" s="131">
        <v>450</v>
      </c>
    </row>
    <row r="452" spans="1:2" x14ac:dyDescent="0.25">
      <c r="A452" s="131">
        <f t="shared" ref="A452:A515" si="7">A451+350</f>
        <v>531600</v>
      </c>
      <c r="B452" s="131">
        <v>451</v>
      </c>
    </row>
    <row r="453" spans="1:2" x14ac:dyDescent="0.25">
      <c r="A453" s="131">
        <f t="shared" si="7"/>
        <v>531950</v>
      </c>
      <c r="B453" s="131">
        <v>452</v>
      </c>
    </row>
    <row r="454" spans="1:2" x14ac:dyDescent="0.25">
      <c r="A454" s="131">
        <f t="shared" si="7"/>
        <v>532300</v>
      </c>
      <c r="B454" s="131">
        <v>453</v>
      </c>
    </row>
    <row r="455" spans="1:2" x14ac:dyDescent="0.25">
      <c r="A455" s="131">
        <f t="shared" si="7"/>
        <v>532650</v>
      </c>
      <c r="B455" s="131">
        <v>454</v>
      </c>
    </row>
    <row r="456" spans="1:2" x14ac:dyDescent="0.25">
      <c r="A456" s="131">
        <f t="shared" si="7"/>
        <v>533000</v>
      </c>
      <c r="B456" s="131">
        <v>455</v>
      </c>
    </row>
    <row r="457" spans="1:2" x14ac:dyDescent="0.25">
      <c r="A457" s="131">
        <f t="shared" si="7"/>
        <v>533350</v>
      </c>
      <c r="B457" s="131">
        <v>456</v>
      </c>
    </row>
    <row r="458" spans="1:2" x14ac:dyDescent="0.25">
      <c r="A458" s="131">
        <f t="shared" si="7"/>
        <v>533700</v>
      </c>
      <c r="B458" s="131">
        <v>457</v>
      </c>
    </row>
    <row r="459" spans="1:2" x14ac:dyDescent="0.25">
      <c r="A459" s="131">
        <f t="shared" si="7"/>
        <v>534050</v>
      </c>
      <c r="B459" s="131">
        <v>458</v>
      </c>
    </row>
    <row r="460" spans="1:2" x14ac:dyDescent="0.25">
      <c r="A460" s="131">
        <f t="shared" si="7"/>
        <v>534400</v>
      </c>
      <c r="B460" s="131">
        <v>459</v>
      </c>
    </row>
    <row r="461" spans="1:2" x14ac:dyDescent="0.25">
      <c r="A461" s="131">
        <f t="shared" si="7"/>
        <v>534750</v>
      </c>
      <c r="B461" s="131">
        <v>460</v>
      </c>
    </row>
    <row r="462" spans="1:2" x14ac:dyDescent="0.25">
      <c r="A462" s="131">
        <f t="shared" si="7"/>
        <v>535100</v>
      </c>
      <c r="B462" s="131">
        <v>461</v>
      </c>
    </row>
    <row r="463" spans="1:2" x14ac:dyDescent="0.25">
      <c r="A463" s="131">
        <f t="shared" si="7"/>
        <v>535450</v>
      </c>
      <c r="B463" s="131">
        <v>462</v>
      </c>
    </row>
    <row r="464" spans="1:2" x14ac:dyDescent="0.25">
      <c r="A464" s="131">
        <f t="shared" si="7"/>
        <v>535800</v>
      </c>
      <c r="B464" s="131">
        <v>463</v>
      </c>
    </row>
    <row r="465" spans="1:2" x14ac:dyDescent="0.25">
      <c r="A465" s="131">
        <f t="shared" si="7"/>
        <v>536150</v>
      </c>
      <c r="B465" s="131">
        <v>464</v>
      </c>
    </row>
    <row r="466" spans="1:2" x14ac:dyDescent="0.25">
      <c r="A466" s="131">
        <f t="shared" si="7"/>
        <v>536500</v>
      </c>
      <c r="B466" s="131">
        <v>465</v>
      </c>
    </row>
    <row r="467" spans="1:2" x14ac:dyDescent="0.25">
      <c r="A467" s="131">
        <f t="shared" si="7"/>
        <v>536850</v>
      </c>
      <c r="B467" s="131">
        <v>466</v>
      </c>
    </row>
    <row r="468" spans="1:2" x14ac:dyDescent="0.25">
      <c r="A468" s="131">
        <f t="shared" si="7"/>
        <v>537200</v>
      </c>
      <c r="B468" s="131">
        <v>467</v>
      </c>
    </row>
    <row r="469" spans="1:2" x14ac:dyDescent="0.25">
      <c r="A469" s="131">
        <f t="shared" si="7"/>
        <v>537550</v>
      </c>
      <c r="B469" s="131">
        <v>468</v>
      </c>
    </row>
    <row r="470" spans="1:2" x14ac:dyDescent="0.25">
      <c r="A470" s="131">
        <f t="shared" si="7"/>
        <v>537900</v>
      </c>
      <c r="B470" s="131">
        <v>469</v>
      </c>
    </row>
    <row r="471" spans="1:2" x14ac:dyDescent="0.25">
      <c r="A471" s="131">
        <f t="shared" si="7"/>
        <v>538250</v>
      </c>
      <c r="B471" s="131">
        <v>470</v>
      </c>
    </row>
    <row r="472" spans="1:2" x14ac:dyDescent="0.25">
      <c r="A472" s="131">
        <f t="shared" si="7"/>
        <v>538600</v>
      </c>
      <c r="B472" s="131">
        <v>471</v>
      </c>
    </row>
    <row r="473" spans="1:2" x14ac:dyDescent="0.25">
      <c r="A473" s="131">
        <f t="shared" si="7"/>
        <v>538950</v>
      </c>
      <c r="B473" s="131">
        <v>472</v>
      </c>
    </row>
    <row r="474" spans="1:2" x14ac:dyDescent="0.25">
      <c r="A474" s="131">
        <f t="shared" si="7"/>
        <v>539300</v>
      </c>
      <c r="B474" s="131">
        <v>473</v>
      </c>
    </row>
    <row r="475" spans="1:2" x14ac:dyDescent="0.25">
      <c r="A475" s="131">
        <f t="shared" si="7"/>
        <v>539650</v>
      </c>
      <c r="B475" s="131">
        <v>474</v>
      </c>
    </row>
    <row r="476" spans="1:2" x14ac:dyDescent="0.25">
      <c r="A476" s="131">
        <f t="shared" si="7"/>
        <v>540000</v>
      </c>
      <c r="B476" s="131">
        <v>475</v>
      </c>
    </row>
    <row r="477" spans="1:2" x14ac:dyDescent="0.25">
      <c r="A477" s="131">
        <f t="shared" si="7"/>
        <v>540350</v>
      </c>
      <c r="B477" s="131">
        <v>476</v>
      </c>
    </row>
    <row r="478" spans="1:2" x14ac:dyDescent="0.25">
      <c r="A478" s="131">
        <f t="shared" si="7"/>
        <v>540700</v>
      </c>
      <c r="B478" s="131">
        <v>477</v>
      </c>
    </row>
    <row r="479" spans="1:2" x14ac:dyDescent="0.25">
      <c r="A479" s="131">
        <f t="shared" si="7"/>
        <v>541050</v>
      </c>
      <c r="B479" s="131">
        <v>478</v>
      </c>
    </row>
    <row r="480" spans="1:2" x14ac:dyDescent="0.25">
      <c r="A480" s="131">
        <f t="shared" si="7"/>
        <v>541400</v>
      </c>
      <c r="B480" s="131">
        <v>479</v>
      </c>
    </row>
    <row r="481" spans="1:2" x14ac:dyDescent="0.25">
      <c r="A481" s="131">
        <f t="shared" si="7"/>
        <v>541750</v>
      </c>
      <c r="B481" s="131">
        <v>480</v>
      </c>
    </row>
    <row r="482" spans="1:2" x14ac:dyDescent="0.25">
      <c r="A482" s="131">
        <f t="shared" si="7"/>
        <v>542100</v>
      </c>
      <c r="B482" s="131">
        <v>481</v>
      </c>
    </row>
    <row r="483" spans="1:2" x14ac:dyDescent="0.25">
      <c r="A483" s="131">
        <f t="shared" si="7"/>
        <v>542450</v>
      </c>
      <c r="B483" s="131">
        <v>482</v>
      </c>
    </row>
    <row r="484" spans="1:2" x14ac:dyDescent="0.25">
      <c r="A484" s="131">
        <f t="shared" si="7"/>
        <v>542800</v>
      </c>
      <c r="B484" s="131">
        <v>483</v>
      </c>
    </row>
    <row r="485" spans="1:2" x14ac:dyDescent="0.25">
      <c r="A485" s="131">
        <f t="shared" si="7"/>
        <v>543150</v>
      </c>
      <c r="B485" s="131">
        <v>484</v>
      </c>
    </row>
    <row r="486" spans="1:2" x14ac:dyDescent="0.25">
      <c r="A486" s="131">
        <f t="shared" si="7"/>
        <v>543500</v>
      </c>
      <c r="B486" s="131">
        <v>485</v>
      </c>
    </row>
    <row r="487" spans="1:2" x14ac:dyDescent="0.25">
      <c r="A487" s="131">
        <f t="shared" si="7"/>
        <v>543850</v>
      </c>
      <c r="B487" s="131">
        <v>486</v>
      </c>
    </row>
    <row r="488" spans="1:2" x14ac:dyDescent="0.25">
      <c r="A488" s="131">
        <f t="shared" si="7"/>
        <v>544200</v>
      </c>
      <c r="B488" s="131">
        <v>487</v>
      </c>
    </row>
    <row r="489" spans="1:2" x14ac:dyDescent="0.25">
      <c r="A489" s="131">
        <f t="shared" si="7"/>
        <v>544550</v>
      </c>
      <c r="B489" s="131">
        <v>488</v>
      </c>
    </row>
    <row r="490" spans="1:2" x14ac:dyDescent="0.25">
      <c r="A490" s="131">
        <f t="shared" si="7"/>
        <v>544900</v>
      </c>
      <c r="B490" s="131">
        <v>489</v>
      </c>
    </row>
    <row r="491" spans="1:2" x14ac:dyDescent="0.25">
      <c r="A491" s="131">
        <f t="shared" si="7"/>
        <v>545250</v>
      </c>
      <c r="B491" s="131">
        <v>490</v>
      </c>
    </row>
    <row r="492" spans="1:2" x14ac:dyDescent="0.25">
      <c r="A492" s="131">
        <f t="shared" si="7"/>
        <v>545600</v>
      </c>
      <c r="B492" s="131">
        <v>491</v>
      </c>
    </row>
    <row r="493" spans="1:2" x14ac:dyDescent="0.25">
      <c r="A493" s="131">
        <f t="shared" si="7"/>
        <v>545950</v>
      </c>
      <c r="B493" s="131">
        <v>492</v>
      </c>
    </row>
    <row r="494" spans="1:2" x14ac:dyDescent="0.25">
      <c r="A494" s="131">
        <f t="shared" si="7"/>
        <v>546300</v>
      </c>
      <c r="B494" s="131">
        <v>493</v>
      </c>
    </row>
    <row r="495" spans="1:2" x14ac:dyDescent="0.25">
      <c r="A495" s="131">
        <f t="shared" si="7"/>
        <v>546650</v>
      </c>
      <c r="B495" s="131">
        <v>494</v>
      </c>
    </row>
    <row r="496" spans="1:2" x14ac:dyDescent="0.25">
      <c r="A496" s="131">
        <f t="shared" si="7"/>
        <v>547000</v>
      </c>
      <c r="B496" s="131">
        <v>495</v>
      </c>
    </row>
    <row r="497" spans="1:2" x14ac:dyDescent="0.25">
      <c r="A497" s="131">
        <f t="shared" si="7"/>
        <v>547350</v>
      </c>
      <c r="B497" s="131">
        <v>496</v>
      </c>
    </row>
    <row r="498" spans="1:2" x14ac:dyDescent="0.25">
      <c r="A498" s="131">
        <f t="shared" si="7"/>
        <v>547700</v>
      </c>
      <c r="B498" s="131">
        <v>497</v>
      </c>
    </row>
    <row r="499" spans="1:2" x14ac:dyDescent="0.25">
      <c r="A499" s="131">
        <f t="shared" si="7"/>
        <v>548050</v>
      </c>
      <c r="B499" s="131">
        <v>498</v>
      </c>
    </row>
    <row r="500" spans="1:2" x14ac:dyDescent="0.25">
      <c r="A500" s="131">
        <f t="shared" si="7"/>
        <v>548400</v>
      </c>
      <c r="B500" s="131">
        <v>499</v>
      </c>
    </row>
    <row r="501" spans="1:2" x14ac:dyDescent="0.25">
      <c r="A501" s="131">
        <f t="shared" si="7"/>
        <v>548750</v>
      </c>
      <c r="B501" s="131">
        <v>500</v>
      </c>
    </row>
    <row r="502" spans="1:2" x14ac:dyDescent="0.25">
      <c r="A502" s="131">
        <f t="shared" si="7"/>
        <v>549100</v>
      </c>
      <c r="B502" s="131">
        <v>501</v>
      </c>
    </row>
    <row r="503" spans="1:2" x14ac:dyDescent="0.25">
      <c r="A503" s="131">
        <f t="shared" si="7"/>
        <v>549450</v>
      </c>
      <c r="B503" s="131">
        <v>502</v>
      </c>
    </row>
    <row r="504" spans="1:2" x14ac:dyDescent="0.25">
      <c r="A504" s="131">
        <f t="shared" si="7"/>
        <v>549800</v>
      </c>
      <c r="B504" s="131">
        <v>503</v>
      </c>
    </row>
    <row r="505" spans="1:2" x14ac:dyDescent="0.25">
      <c r="A505" s="131">
        <f t="shared" si="7"/>
        <v>550150</v>
      </c>
      <c r="B505" s="131">
        <v>504</v>
      </c>
    </row>
    <row r="506" spans="1:2" x14ac:dyDescent="0.25">
      <c r="A506" s="131">
        <f t="shared" si="7"/>
        <v>550500</v>
      </c>
      <c r="B506" s="131">
        <v>505</v>
      </c>
    </row>
    <row r="507" spans="1:2" x14ac:dyDescent="0.25">
      <c r="A507" s="131">
        <f t="shared" si="7"/>
        <v>550850</v>
      </c>
      <c r="B507" s="131">
        <v>506</v>
      </c>
    </row>
    <row r="508" spans="1:2" x14ac:dyDescent="0.25">
      <c r="A508" s="131">
        <f t="shared" si="7"/>
        <v>551200</v>
      </c>
      <c r="B508" s="131">
        <v>507</v>
      </c>
    </row>
    <row r="509" spans="1:2" x14ac:dyDescent="0.25">
      <c r="A509" s="131">
        <f t="shared" si="7"/>
        <v>551550</v>
      </c>
      <c r="B509" s="131">
        <v>508</v>
      </c>
    </row>
    <row r="510" spans="1:2" x14ac:dyDescent="0.25">
      <c r="A510" s="131">
        <f t="shared" si="7"/>
        <v>551900</v>
      </c>
      <c r="B510" s="131">
        <v>509</v>
      </c>
    </row>
    <row r="511" spans="1:2" x14ac:dyDescent="0.25">
      <c r="A511" s="131">
        <f t="shared" si="7"/>
        <v>552250</v>
      </c>
      <c r="B511" s="131">
        <v>510</v>
      </c>
    </row>
    <row r="512" spans="1:2" x14ac:dyDescent="0.25">
      <c r="A512" s="131">
        <f t="shared" si="7"/>
        <v>552600</v>
      </c>
      <c r="B512" s="131">
        <v>511</v>
      </c>
    </row>
    <row r="513" spans="1:2" x14ac:dyDescent="0.25">
      <c r="A513" s="131">
        <f t="shared" si="7"/>
        <v>552950</v>
      </c>
      <c r="B513" s="131">
        <v>512</v>
      </c>
    </row>
    <row r="514" spans="1:2" x14ac:dyDescent="0.25">
      <c r="A514" s="131">
        <f t="shared" si="7"/>
        <v>553300</v>
      </c>
      <c r="B514" s="131">
        <v>513</v>
      </c>
    </row>
    <row r="515" spans="1:2" x14ac:dyDescent="0.25">
      <c r="A515" s="131">
        <f t="shared" si="7"/>
        <v>553650</v>
      </c>
      <c r="B515" s="131">
        <v>514</v>
      </c>
    </row>
    <row r="516" spans="1:2" x14ac:dyDescent="0.25">
      <c r="A516" s="131">
        <f t="shared" ref="A516:A579" si="8">A515+350</f>
        <v>554000</v>
      </c>
      <c r="B516" s="131">
        <v>515</v>
      </c>
    </row>
    <row r="517" spans="1:2" x14ac:dyDescent="0.25">
      <c r="A517" s="131">
        <f t="shared" si="8"/>
        <v>554350</v>
      </c>
      <c r="B517" s="131">
        <v>516</v>
      </c>
    </row>
    <row r="518" spans="1:2" x14ac:dyDescent="0.25">
      <c r="A518" s="131">
        <f t="shared" si="8"/>
        <v>554700</v>
      </c>
      <c r="B518" s="131">
        <v>517</v>
      </c>
    </row>
    <row r="519" spans="1:2" x14ac:dyDescent="0.25">
      <c r="A519" s="131">
        <f t="shared" si="8"/>
        <v>555050</v>
      </c>
      <c r="B519" s="131">
        <v>518</v>
      </c>
    </row>
    <row r="520" spans="1:2" x14ac:dyDescent="0.25">
      <c r="A520" s="131">
        <f t="shared" si="8"/>
        <v>555400</v>
      </c>
      <c r="B520" s="131">
        <v>519</v>
      </c>
    </row>
    <row r="521" spans="1:2" x14ac:dyDescent="0.25">
      <c r="A521" s="131">
        <f t="shared" si="8"/>
        <v>555750</v>
      </c>
      <c r="B521" s="131">
        <v>520</v>
      </c>
    </row>
    <row r="522" spans="1:2" x14ac:dyDescent="0.25">
      <c r="A522" s="131">
        <f t="shared" si="8"/>
        <v>556100</v>
      </c>
      <c r="B522" s="131">
        <v>521</v>
      </c>
    </row>
    <row r="523" spans="1:2" x14ac:dyDescent="0.25">
      <c r="A523" s="131">
        <f t="shared" si="8"/>
        <v>556450</v>
      </c>
      <c r="B523" s="131">
        <v>522</v>
      </c>
    </row>
    <row r="524" spans="1:2" x14ac:dyDescent="0.25">
      <c r="A524" s="131">
        <f t="shared" si="8"/>
        <v>556800</v>
      </c>
      <c r="B524" s="131">
        <v>523</v>
      </c>
    </row>
    <row r="525" spans="1:2" x14ac:dyDescent="0.25">
      <c r="A525" s="131">
        <f t="shared" si="8"/>
        <v>557150</v>
      </c>
      <c r="B525" s="131">
        <v>524</v>
      </c>
    </row>
    <row r="526" spans="1:2" x14ac:dyDescent="0.25">
      <c r="A526" s="131">
        <f t="shared" si="8"/>
        <v>557500</v>
      </c>
      <c r="B526" s="131">
        <v>525</v>
      </c>
    </row>
    <row r="527" spans="1:2" x14ac:dyDescent="0.25">
      <c r="A527" s="131">
        <f t="shared" si="8"/>
        <v>557850</v>
      </c>
      <c r="B527" s="131">
        <v>526</v>
      </c>
    </row>
    <row r="528" spans="1:2" x14ac:dyDescent="0.25">
      <c r="A528" s="131">
        <f t="shared" si="8"/>
        <v>558200</v>
      </c>
      <c r="B528" s="131">
        <v>527</v>
      </c>
    </row>
    <row r="529" spans="1:2" x14ac:dyDescent="0.25">
      <c r="A529" s="131">
        <f t="shared" si="8"/>
        <v>558550</v>
      </c>
      <c r="B529" s="131">
        <v>528</v>
      </c>
    </row>
    <row r="530" spans="1:2" x14ac:dyDescent="0.25">
      <c r="A530" s="131">
        <f t="shared" si="8"/>
        <v>558900</v>
      </c>
      <c r="B530" s="131">
        <v>529</v>
      </c>
    </row>
    <row r="531" spans="1:2" x14ac:dyDescent="0.25">
      <c r="A531" s="131">
        <f t="shared" si="8"/>
        <v>559250</v>
      </c>
      <c r="B531" s="131">
        <v>530</v>
      </c>
    </row>
    <row r="532" spans="1:2" x14ac:dyDescent="0.25">
      <c r="A532" s="131">
        <f t="shared" si="8"/>
        <v>559600</v>
      </c>
      <c r="B532" s="131">
        <v>531</v>
      </c>
    </row>
    <row r="533" spans="1:2" x14ac:dyDescent="0.25">
      <c r="A533" s="131">
        <f t="shared" si="8"/>
        <v>559950</v>
      </c>
      <c r="B533" s="131">
        <v>532</v>
      </c>
    </row>
    <row r="534" spans="1:2" x14ac:dyDescent="0.25">
      <c r="A534" s="131">
        <f t="shared" si="8"/>
        <v>560300</v>
      </c>
      <c r="B534" s="131">
        <v>533</v>
      </c>
    </row>
    <row r="535" spans="1:2" x14ac:dyDescent="0.25">
      <c r="A535" s="131">
        <f t="shared" si="8"/>
        <v>560650</v>
      </c>
      <c r="B535" s="131">
        <v>534</v>
      </c>
    </row>
    <row r="536" spans="1:2" x14ac:dyDescent="0.25">
      <c r="A536" s="131">
        <f t="shared" si="8"/>
        <v>561000</v>
      </c>
      <c r="B536" s="131">
        <v>535</v>
      </c>
    </row>
    <row r="537" spans="1:2" x14ac:dyDescent="0.25">
      <c r="A537" s="131">
        <f t="shared" si="8"/>
        <v>561350</v>
      </c>
      <c r="B537" s="131">
        <v>536</v>
      </c>
    </row>
    <row r="538" spans="1:2" x14ac:dyDescent="0.25">
      <c r="A538" s="131">
        <f t="shared" si="8"/>
        <v>561700</v>
      </c>
      <c r="B538" s="131">
        <v>537</v>
      </c>
    </row>
    <row r="539" spans="1:2" x14ac:dyDescent="0.25">
      <c r="A539" s="131">
        <f t="shared" si="8"/>
        <v>562050</v>
      </c>
      <c r="B539" s="131">
        <v>538</v>
      </c>
    </row>
    <row r="540" spans="1:2" x14ac:dyDescent="0.25">
      <c r="A540" s="131">
        <f t="shared" si="8"/>
        <v>562400</v>
      </c>
      <c r="B540" s="131">
        <v>539</v>
      </c>
    </row>
    <row r="541" spans="1:2" x14ac:dyDescent="0.25">
      <c r="A541" s="131">
        <f t="shared" si="8"/>
        <v>562750</v>
      </c>
      <c r="B541" s="131">
        <v>540</v>
      </c>
    </row>
    <row r="542" spans="1:2" x14ac:dyDescent="0.25">
      <c r="A542" s="131">
        <f t="shared" si="8"/>
        <v>563100</v>
      </c>
      <c r="B542" s="131">
        <v>541</v>
      </c>
    </row>
    <row r="543" spans="1:2" x14ac:dyDescent="0.25">
      <c r="A543" s="131">
        <f t="shared" si="8"/>
        <v>563450</v>
      </c>
      <c r="B543" s="131">
        <v>542</v>
      </c>
    </row>
    <row r="544" spans="1:2" x14ac:dyDescent="0.25">
      <c r="A544" s="131">
        <f t="shared" si="8"/>
        <v>563800</v>
      </c>
      <c r="B544" s="131">
        <v>543</v>
      </c>
    </row>
    <row r="545" spans="1:2" x14ac:dyDescent="0.25">
      <c r="A545" s="131">
        <f t="shared" si="8"/>
        <v>564150</v>
      </c>
      <c r="B545" s="131">
        <v>544</v>
      </c>
    </row>
    <row r="546" spans="1:2" x14ac:dyDescent="0.25">
      <c r="A546" s="131">
        <f t="shared" si="8"/>
        <v>564500</v>
      </c>
      <c r="B546" s="131">
        <v>545</v>
      </c>
    </row>
    <row r="547" spans="1:2" x14ac:dyDescent="0.25">
      <c r="A547" s="131">
        <f t="shared" si="8"/>
        <v>564850</v>
      </c>
      <c r="B547" s="131">
        <v>546</v>
      </c>
    </row>
    <row r="548" spans="1:2" x14ac:dyDescent="0.25">
      <c r="A548" s="131">
        <f t="shared" si="8"/>
        <v>565200</v>
      </c>
      <c r="B548" s="131">
        <v>547</v>
      </c>
    </row>
    <row r="549" spans="1:2" x14ac:dyDescent="0.25">
      <c r="A549" s="131">
        <f t="shared" si="8"/>
        <v>565550</v>
      </c>
      <c r="B549" s="131">
        <v>548</v>
      </c>
    </row>
    <row r="550" spans="1:2" x14ac:dyDescent="0.25">
      <c r="A550" s="131">
        <f t="shared" si="8"/>
        <v>565900</v>
      </c>
      <c r="B550" s="131">
        <v>549</v>
      </c>
    </row>
    <row r="551" spans="1:2" x14ac:dyDescent="0.25">
      <c r="A551" s="131">
        <f t="shared" si="8"/>
        <v>566250</v>
      </c>
      <c r="B551" s="131">
        <v>550</v>
      </c>
    </row>
    <row r="552" spans="1:2" x14ac:dyDescent="0.25">
      <c r="A552" s="131">
        <f t="shared" si="8"/>
        <v>566600</v>
      </c>
      <c r="B552" s="131">
        <v>551</v>
      </c>
    </row>
    <row r="553" spans="1:2" x14ac:dyDescent="0.25">
      <c r="A553" s="131">
        <f t="shared" si="8"/>
        <v>566950</v>
      </c>
      <c r="B553" s="131">
        <v>552</v>
      </c>
    </row>
    <row r="554" spans="1:2" x14ac:dyDescent="0.25">
      <c r="A554" s="131">
        <f t="shared" si="8"/>
        <v>567300</v>
      </c>
      <c r="B554" s="131">
        <v>553</v>
      </c>
    </row>
    <row r="555" spans="1:2" x14ac:dyDescent="0.25">
      <c r="A555" s="131">
        <f t="shared" si="8"/>
        <v>567650</v>
      </c>
      <c r="B555" s="131">
        <v>554</v>
      </c>
    </row>
    <row r="556" spans="1:2" x14ac:dyDescent="0.25">
      <c r="A556" s="131">
        <f t="shared" si="8"/>
        <v>568000</v>
      </c>
      <c r="B556" s="131">
        <v>555</v>
      </c>
    </row>
    <row r="557" spans="1:2" x14ac:dyDescent="0.25">
      <c r="A557" s="131">
        <f t="shared" si="8"/>
        <v>568350</v>
      </c>
      <c r="B557" s="131">
        <v>556</v>
      </c>
    </row>
    <row r="558" spans="1:2" x14ac:dyDescent="0.25">
      <c r="A558" s="131">
        <f t="shared" si="8"/>
        <v>568700</v>
      </c>
      <c r="B558" s="131">
        <v>557</v>
      </c>
    </row>
    <row r="559" spans="1:2" x14ac:dyDescent="0.25">
      <c r="A559" s="131">
        <f t="shared" si="8"/>
        <v>569050</v>
      </c>
      <c r="B559" s="131">
        <v>558</v>
      </c>
    </row>
    <row r="560" spans="1:2" x14ac:dyDescent="0.25">
      <c r="A560" s="131">
        <f t="shared" si="8"/>
        <v>569400</v>
      </c>
      <c r="B560" s="131">
        <v>559</v>
      </c>
    </row>
    <row r="561" spans="1:2" x14ac:dyDescent="0.25">
      <c r="A561" s="131">
        <f t="shared" si="8"/>
        <v>569750</v>
      </c>
      <c r="B561" s="131">
        <v>560</v>
      </c>
    </row>
    <row r="562" spans="1:2" x14ac:dyDescent="0.25">
      <c r="A562" s="131">
        <f t="shared" si="8"/>
        <v>570100</v>
      </c>
      <c r="B562" s="131">
        <v>561</v>
      </c>
    </row>
    <row r="563" spans="1:2" x14ac:dyDescent="0.25">
      <c r="A563" s="131">
        <f t="shared" si="8"/>
        <v>570450</v>
      </c>
      <c r="B563" s="131">
        <v>562</v>
      </c>
    </row>
    <row r="564" spans="1:2" x14ac:dyDescent="0.25">
      <c r="A564" s="131">
        <f t="shared" si="8"/>
        <v>570800</v>
      </c>
      <c r="B564" s="131">
        <v>563</v>
      </c>
    </row>
    <row r="565" spans="1:2" x14ac:dyDescent="0.25">
      <c r="A565" s="131">
        <f t="shared" si="8"/>
        <v>571150</v>
      </c>
      <c r="B565" s="131">
        <v>564</v>
      </c>
    </row>
    <row r="566" spans="1:2" x14ac:dyDescent="0.25">
      <c r="A566" s="131">
        <f t="shared" si="8"/>
        <v>571500</v>
      </c>
      <c r="B566" s="131">
        <v>565</v>
      </c>
    </row>
    <row r="567" spans="1:2" x14ac:dyDescent="0.25">
      <c r="A567" s="131">
        <f t="shared" si="8"/>
        <v>571850</v>
      </c>
      <c r="B567" s="131">
        <v>566</v>
      </c>
    </row>
    <row r="568" spans="1:2" x14ac:dyDescent="0.25">
      <c r="A568" s="131">
        <f t="shared" si="8"/>
        <v>572200</v>
      </c>
      <c r="B568" s="131">
        <v>567</v>
      </c>
    </row>
    <row r="569" spans="1:2" x14ac:dyDescent="0.25">
      <c r="A569" s="131">
        <f t="shared" si="8"/>
        <v>572550</v>
      </c>
      <c r="B569" s="131">
        <v>568</v>
      </c>
    </row>
    <row r="570" spans="1:2" x14ac:dyDescent="0.25">
      <c r="A570" s="131">
        <f t="shared" si="8"/>
        <v>572900</v>
      </c>
      <c r="B570" s="131">
        <v>569</v>
      </c>
    </row>
    <row r="571" spans="1:2" x14ac:dyDescent="0.25">
      <c r="A571" s="131">
        <f t="shared" si="8"/>
        <v>573250</v>
      </c>
      <c r="B571" s="131">
        <v>570</v>
      </c>
    </row>
    <row r="572" spans="1:2" x14ac:dyDescent="0.25">
      <c r="A572" s="131">
        <f t="shared" si="8"/>
        <v>573600</v>
      </c>
      <c r="B572" s="131">
        <v>571</v>
      </c>
    </row>
    <row r="573" spans="1:2" x14ac:dyDescent="0.25">
      <c r="A573" s="131">
        <f t="shared" si="8"/>
        <v>573950</v>
      </c>
      <c r="B573" s="131">
        <v>572</v>
      </c>
    </row>
    <row r="574" spans="1:2" x14ac:dyDescent="0.25">
      <c r="A574" s="131">
        <f t="shared" si="8"/>
        <v>574300</v>
      </c>
      <c r="B574" s="131">
        <v>573</v>
      </c>
    </row>
    <row r="575" spans="1:2" x14ac:dyDescent="0.25">
      <c r="A575" s="131">
        <f t="shared" si="8"/>
        <v>574650</v>
      </c>
      <c r="B575" s="131">
        <v>574</v>
      </c>
    </row>
    <row r="576" spans="1:2" x14ac:dyDescent="0.25">
      <c r="A576" s="131">
        <f t="shared" si="8"/>
        <v>575000</v>
      </c>
      <c r="B576" s="131">
        <v>575</v>
      </c>
    </row>
    <row r="577" spans="1:2" x14ac:dyDescent="0.25">
      <c r="A577" s="131">
        <f t="shared" si="8"/>
        <v>575350</v>
      </c>
      <c r="B577" s="131">
        <v>576</v>
      </c>
    </row>
    <row r="578" spans="1:2" x14ac:dyDescent="0.25">
      <c r="A578" s="131">
        <f t="shared" si="8"/>
        <v>575700</v>
      </c>
      <c r="B578" s="131">
        <v>577</v>
      </c>
    </row>
    <row r="579" spans="1:2" x14ac:dyDescent="0.25">
      <c r="A579" s="131">
        <f t="shared" si="8"/>
        <v>576050</v>
      </c>
      <c r="B579" s="131">
        <v>578</v>
      </c>
    </row>
    <row r="580" spans="1:2" x14ac:dyDescent="0.25">
      <c r="A580" s="131">
        <f t="shared" ref="A580:A643" si="9">A579+350</f>
        <v>576400</v>
      </c>
      <c r="B580" s="131">
        <v>579</v>
      </c>
    </row>
    <row r="581" spans="1:2" x14ac:dyDescent="0.25">
      <c r="A581" s="131">
        <f t="shared" si="9"/>
        <v>576750</v>
      </c>
      <c r="B581" s="131">
        <v>580</v>
      </c>
    </row>
    <row r="582" spans="1:2" x14ac:dyDescent="0.25">
      <c r="A582" s="131">
        <f t="shared" si="9"/>
        <v>577100</v>
      </c>
      <c r="B582" s="131">
        <v>581</v>
      </c>
    </row>
    <row r="583" spans="1:2" x14ac:dyDescent="0.25">
      <c r="A583" s="131">
        <f t="shared" si="9"/>
        <v>577450</v>
      </c>
      <c r="B583" s="131">
        <v>582</v>
      </c>
    </row>
    <row r="584" spans="1:2" x14ac:dyDescent="0.25">
      <c r="A584" s="131">
        <f t="shared" si="9"/>
        <v>577800</v>
      </c>
      <c r="B584" s="131">
        <v>583</v>
      </c>
    </row>
    <row r="585" spans="1:2" x14ac:dyDescent="0.25">
      <c r="A585" s="131">
        <f t="shared" si="9"/>
        <v>578150</v>
      </c>
      <c r="B585" s="131">
        <v>584</v>
      </c>
    </row>
    <row r="586" spans="1:2" x14ac:dyDescent="0.25">
      <c r="A586" s="131">
        <f t="shared" si="9"/>
        <v>578500</v>
      </c>
      <c r="B586" s="131">
        <v>585</v>
      </c>
    </row>
    <row r="587" spans="1:2" x14ac:dyDescent="0.25">
      <c r="A587" s="131">
        <f t="shared" si="9"/>
        <v>578850</v>
      </c>
      <c r="B587" s="131">
        <v>586</v>
      </c>
    </row>
    <row r="588" spans="1:2" x14ac:dyDescent="0.25">
      <c r="A588" s="131">
        <f t="shared" si="9"/>
        <v>579200</v>
      </c>
      <c r="B588" s="131">
        <v>587</v>
      </c>
    </row>
    <row r="589" spans="1:2" x14ac:dyDescent="0.25">
      <c r="A589" s="131">
        <f t="shared" si="9"/>
        <v>579550</v>
      </c>
      <c r="B589" s="131">
        <v>588</v>
      </c>
    </row>
    <row r="590" spans="1:2" x14ac:dyDescent="0.25">
      <c r="A590" s="131">
        <f t="shared" si="9"/>
        <v>579900</v>
      </c>
      <c r="B590" s="131">
        <v>589</v>
      </c>
    </row>
    <row r="591" spans="1:2" x14ac:dyDescent="0.25">
      <c r="A591" s="131">
        <f t="shared" si="9"/>
        <v>580250</v>
      </c>
      <c r="B591" s="131">
        <v>590</v>
      </c>
    </row>
    <row r="592" spans="1:2" x14ac:dyDescent="0.25">
      <c r="A592" s="131">
        <f t="shared" si="9"/>
        <v>580600</v>
      </c>
      <c r="B592" s="131">
        <v>591</v>
      </c>
    </row>
    <row r="593" spans="1:2" x14ac:dyDescent="0.25">
      <c r="A593" s="131">
        <f t="shared" si="9"/>
        <v>580950</v>
      </c>
      <c r="B593" s="131">
        <v>592</v>
      </c>
    </row>
    <row r="594" spans="1:2" x14ac:dyDescent="0.25">
      <c r="A594" s="131">
        <f t="shared" si="9"/>
        <v>581300</v>
      </c>
      <c r="B594" s="131">
        <v>593</v>
      </c>
    </row>
    <row r="595" spans="1:2" x14ac:dyDescent="0.25">
      <c r="A595" s="131">
        <f t="shared" si="9"/>
        <v>581650</v>
      </c>
      <c r="B595" s="131">
        <v>594</v>
      </c>
    </row>
    <row r="596" spans="1:2" x14ac:dyDescent="0.25">
      <c r="A596" s="131">
        <f t="shared" si="9"/>
        <v>582000</v>
      </c>
      <c r="B596" s="131">
        <v>595</v>
      </c>
    </row>
    <row r="597" spans="1:2" x14ac:dyDescent="0.25">
      <c r="A597" s="131">
        <f t="shared" si="9"/>
        <v>582350</v>
      </c>
      <c r="B597" s="131">
        <v>596</v>
      </c>
    </row>
    <row r="598" spans="1:2" x14ac:dyDescent="0.25">
      <c r="A598" s="131">
        <f t="shared" si="9"/>
        <v>582700</v>
      </c>
      <c r="B598" s="131">
        <v>597</v>
      </c>
    </row>
    <row r="599" spans="1:2" x14ac:dyDescent="0.25">
      <c r="A599" s="131">
        <f t="shared" si="9"/>
        <v>583050</v>
      </c>
      <c r="B599" s="131">
        <v>598</v>
      </c>
    </row>
    <row r="600" spans="1:2" x14ac:dyDescent="0.25">
      <c r="A600" s="131">
        <f t="shared" si="9"/>
        <v>583400</v>
      </c>
      <c r="B600" s="131">
        <v>599</v>
      </c>
    </row>
    <row r="601" spans="1:2" x14ac:dyDescent="0.25">
      <c r="A601" s="131">
        <f t="shared" si="9"/>
        <v>583750</v>
      </c>
      <c r="B601" s="131">
        <v>600</v>
      </c>
    </row>
    <row r="602" spans="1:2" x14ac:dyDescent="0.25">
      <c r="A602" s="131">
        <f t="shared" si="9"/>
        <v>584100</v>
      </c>
      <c r="B602" s="131">
        <v>601</v>
      </c>
    </row>
    <row r="603" spans="1:2" x14ac:dyDescent="0.25">
      <c r="A603" s="131">
        <f t="shared" si="9"/>
        <v>584450</v>
      </c>
      <c r="B603" s="131">
        <v>602</v>
      </c>
    </row>
    <row r="604" spans="1:2" x14ac:dyDescent="0.25">
      <c r="A604" s="131">
        <f t="shared" si="9"/>
        <v>584800</v>
      </c>
      <c r="B604" s="131">
        <v>603</v>
      </c>
    </row>
    <row r="605" spans="1:2" x14ac:dyDescent="0.25">
      <c r="A605" s="131">
        <f t="shared" si="9"/>
        <v>585150</v>
      </c>
      <c r="B605" s="131">
        <v>604</v>
      </c>
    </row>
    <row r="606" spans="1:2" x14ac:dyDescent="0.25">
      <c r="A606" s="131">
        <f t="shared" si="9"/>
        <v>585500</v>
      </c>
      <c r="B606" s="131">
        <v>605</v>
      </c>
    </row>
    <row r="607" spans="1:2" x14ac:dyDescent="0.25">
      <c r="A607" s="131">
        <f t="shared" si="9"/>
        <v>585850</v>
      </c>
      <c r="B607" s="131">
        <v>606</v>
      </c>
    </row>
    <row r="608" spans="1:2" x14ac:dyDescent="0.25">
      <c r="A608" s="131">
        <f t="shared" si="9"/>
        <v>586200</v>
      </c>
      <c r="B608" s="131">
        <v>607</v>
      </c>
    </row>
    <row r="609" spans="1:2" x14ac:dyDescent="0.25">
      <c r="A609" s="131">
        <f t="shared" si="9"/>
        <v>586550</v>
      </c>
      <c r="B609" s="131">
        <v>608</v>
      </c>
    </row>
    <row r="610" spans="1:2" x14ac:dyDescent="0.25">
      <c r="A610" s="131">
        <f t="shared" si="9"/>
        <v>586900</v>
      </c>
      <c r="B610" s="131">
        <v>609</v>
      </c>
    </row>
    <row r="611" spans="1:2" x14ac:dyDescent="0.25">
      <c r="A611" s="131">
        <f t="shared" si="9"/>
        <v>587250</v>
      </c>
      <c r="B611" s="131">
        <v>610</v>
      </c>
    </row>
    <row r="612" spans="1:2" x14ac:dyDescent="0.25">
      <c r="A612" s="131">
        <f t="shared" si="9"/>
        <v>587600</v>
      </c>
      <c r="B612" s="131">
        <v>611</v>
      </c>
    </row>
    <row r="613" spans="1:2" x14ac:dyDescent="0.25">
      <c r="A613" s="131">
        <f t="shared" si="9"/>
        <v>587950</v>
      </c>
      <c r="B613" s="131">
        <v>612</v>
      </c>
    </row>
    <row r="614" spans="1:2" x14ac:dyDescent="0.25">
      <c r="A614" s="131">
        <f t="shared" si="9"/>
        <v>588300</v>
      </c>
      <c r="B614" s="131">
        <v>613</v>
      </c>
    </row>
    <row r="615" spans="1:2" x14ac:dyDescent="0.25">
      <c r="A615" s="131">
        <f t="shared" si="9"/>
        <v>588650</v>
      </c>
      <c r="B615" s="131">
        <v>614</v>
      </c>
    </row>
    <row r="616" spans="1:2" x14ac:dyDescent="0.25">
      <c r="A616" s="131">
        <f t="shared" si="9"/>
        <v>589000</v>
      </c>
      <c r="B616" s="131">
        <v>615</v>
      </c>
    </row>
    <row r="617" spans="1:2" x14ac:dyDescent="0.25">
      <c r="A617" s="131">
        <f t="shared" si="9"/>
        <v>589350</v>
      </c>
      <c r="B617" s="131">
        <v>616</v>
      </c>
    </row>
    <row r="618" spans="1:2" x14ac:dyDescent="0.25">
      <c r="A618" s="131">
        <f t="shared" si="9"/>
        <v>589700</v>
      </c>
      <c r="B618" s="131">
        <v>617</v>
      </c>
    </row>
    <row r="619" spans="1:2" x14ac:dyDescent="0.25">
      <c r="A619" s="131">
        <f t="shared" si="9"/>
        <v>590050</v>
      </c>
      <c r="B619" s="131">
        <v>618</v>
      </c>
    </row>
    <row r="620" spans="1:2" x14ac:dyDescent="0.25">
      <c r="A620" s="131">
        <f t="shared" si="9"/>
        <v>590400</v>
      </c>
      <c r="B620" s="131">
        <v>619</v>
      </c>
    </row>
    <row r="621" spans="1:2" x14ac:dyDescent="0.25">
      <c r="A621" s="131">
        <f t="shared" si="9"/>
        <v>590750</v>
      </c>
      <c r="B621" s="131">
        <v>620</v>
      </c>
    </row>
    <row r="622" spans="1:2" x14ac:dyDescent="0.25">
      <c r="A622" s="131">
        <f t="shared" si="9"/>
        <v>591100</v>
      </c>
      <c r="B622" s="131">
        <v>621</v>
      </c>
    </row>
    <row r="623" spans="1:2" x14ac:dyDescent="0.25">
      <c r="A623" s="131">
        <f t="shared" si="9"/>
        <v>591450</v>
      </c>
      <c r="B623" s="131">
        <v>622</v>
      </c>
    </row>
    <row r="624" spans="1:2" x14ac:dyDescent="0.25">
      <c r="A624" s="131">
        <f t="shared" si="9"/>
        <v>591800</v>
      </c>
      <c r="B624" s="131">
        <v>623</v>
      </c>
    </row>
    <row r="625" spans="1:2" x14ac:dyDescent="0.25">
      <c r="A625" s="131">
        <f t="shared" si="9"/>
        <v>592150</v>
      </c>
      <c r="B625" s="131">
        <v>624</v>
      </c>
    </row>
    <row r="626" spans="1:2" x14ac:dyDescent="0.25">
      <c r="A626" s="131">
        <f t="shared" si="9"/>
        <v>592500</v>
      </c>
      <c r="B626" s="131">
        <v>625</v>
      </c>
    </row>
    <row r="627" spans="1:2" x14ac:dyDescent="0.25">
      <c r="A627" s="131">
        <f t="shared" si="9"/>
        <v>592850</v>
      </c>
      <c r="B627" s="131">
        <v>626</v>
      </c>
    </row>
    <row r="628" spans="1:2" x14ac:dyDescent="0.25">
      <c r="A628" s="131">
        <f t="shared" si="9"/>
        <v>593200</v>
      </c>
      <c r="B628" s="131">
        <v>627</v>
      </c>
    </row>
    <row r="629" spans="1:2" x14ac:dyDescent="0.25">
      <c r="A629" s="131">
        <f t="shared" si="9"/>
        <v>593550</v>
      </c>
      <c r="B629" s="131">
        <v>628</v>
      </c>
    </row>
    <row r="630" spans="1:2" x14ac:dyDescent="0.25">
      <c r="A630" s="131">
        <f t="shared" si="9"/>
        <v>593900</v>
      </c>
      <c r="B630" s="131">
        <v>629</v>
      </c>
    </row>
    <row r="631" spans="1:2" x14ac:dyDescent="0.25">
      <c r="A631" s="131">
        <f t="shared" si="9"/>
        <v>594250</v>
      </c>
      <c r="B631" s="131">
        <v>630</v>
      </c>
    </row>
    <row r="632" spans="1:2" x14ac:dyDescent="0.25">
      <c r="A632" s="131">
        <f t="shared" si="9"/>
        <v>594600</v>
      </c>
      <c r="B632" s="131">
        <v>631</v>
      </c>
    </row>
    <row r="633" spans="1:2" x14ac:dyDescent="0.25">
      <c r="A633" s="131">
        <f t="shared" si="9"/>
        <v>594950</v>
      </c>
      <c r="B633" s="131">
        <v>632</v>
      </c>
    </row>
    <row r="634" spans="1:2" x14ac:dyDescent="0.25">
      <c r="A634" s="131">
        <f t="shared" si="9"/>
        <v>595300</v>
      </c>
      <c r="B634" s="131">
        <v>633</v>
      </c>
    </row>
    <row r="635" spans="1:2" x14ac:dyDescent="0.25">
      <c r="A635" s="131">
        <f t="shared" si="9"/>
        <v>595650</v>
      </c>
      <c r="B635" s="131">
        <v>634</v>
      </c>
    </row>
    <row r="636" spans="1:2" x14ac:dyDescent="0.25">
      <c r="A636" s="131">
        <f t="shared" si="9"/>
        <v>596000</v>
      </c>
      <c r="B636" s="131">
        <v>635</v>
      </c>
    </row>
    <row r="637" spans="1:2" x14ac:dyDescent="0.25">
      <c r="A637" s="131">
        <f t="shared" si="9"/>
        <v>596350</v>
      </c>
      <c r="B637" s="131">
        <v>636</v>
      </c>
    </row>
    <row r="638" spans="1:2" x14ac:dyDescent="0.25">
      <c r="A638" s="131">
        <f t="shared" si="9"/>
        <v>596700</v>
      </c>
      <c r="B638" s="131">
        <v>637</v>
      </c>
    </row>
    <row r="639" spans="1:2" x14ac:dyDescent="0.25">
      <c r="A639" s="131">
        <f t="shared" si="9"/>
        <v>597050</v>
      </c>
      <c r="B639" s="131">
        <v>638</v>
      </c>
    </row>
    <row r="640" spans="1:2" x14ac:dyDescent="0.25">
      <c r="A640" s="131">
        <f t="shared" si="9"/>
        <v>597400</v>
      </c>
      <c r="B640" s="131">
        <v>639</v>
      </c>
    </row>
    <row r="641" spans="1:2" x14ac:dyDescent="0.25">
      <c r="A641" s="131">
        <f t="shared" si="9"/>
        <v>597750</v>
      </c>
      <c r="B641" s="131">
        <v>640</v>
      </c>
    </row>
    <row r="642" spans="1:2" x14ac:dyDescent="0.25">
      <c r="A642" s="131">
        <f t="shared" si="9"/>
        <v>598100</v>
      </c>
      <c r="B642" s="131">
        <v>641</v>
      </c>
    </row>
    <row r="643" spans="1:2" x14ac:dyDescent="0.25">
      <c r="A643" s="131">
        <f t="shared" si="9"/>
        <v>598450</v>
      </c>
      <c r="B643" s="131">
        <v>642</v>
      </c>
    </row>
    <row r="644" spans="1:2" x14ac:dyDescent="0.25">
      <c r="A644" s="131">
        <f t="shared" ref="A644:A674" si="10">A643+350</f>
        <v>598800</v>
      </c>
      <c r="B644" s="131">
        <v>643</v>
      </c>
    </row>
    <row r="645" spans="1:2" x14ac:dyDescent="0.25">
      <c r="A645" s="131">
        <f t="shared" si="10"/>
        <v>599150</v>
      </c>
      <c r="B645" s="131">
        <v>644</v>
      </c>
    </row>
    <row r="646" spans="1:2" x14ac:dyDescent="0.25">
      <c r="A646" s="131">
        <f t="shared" si="10"/>
        <v>599500</v>
      </c>
      <c r="B646" s="131">
        <v>645</v>
      </c>
    </row>
    <row r="647" spans="1:2" x14ac:dyDescent="0.25">
      <c r="A647" s="131">
        <f t="shared" si="10"/>
        <v>599850</v>
      </c>
      <c r="B647" s="131">
        <v>646</v>
      </c>
    </row>
    <row r="648" spans="1:2" x14ac:dyDescent="0.25">
      <c r="A648" s="131">
        <f t="shared" si="10"/>
        <v>600200</v>
      </c>
      <c r="B648" s="131">
        <v>647</v>
      </c>
    </row>
    <row r="649" spans="1:2" x14ac:dyDescent="0.25">
      <c r="A649" s="131">
        <f t="shared" si="10"/>
        <v>600550</v>
      </c>
      <c r="B649" s="131">
        <v>648</v>
      </c>
    </row>
    <row r="650" spans="1:2" x14ac:dyDescent="0.25">
      <c r="A650" s="131">
        <f t="shared" si="10"/>
        <v>600900</v>
      </c>
      <c r="B650" s="131">
        <v>649</v>
      </c>
    </row>
    <row r="651" spans="1:2" x14ac:dyDescent="0.25">
      <c r="A651" s="131">
        <f t="shared" si="10"/>
        <v>601250</v>
      </c>
      <c r="B651" s="131">
        <v>650</v>
      </c>
    </row>
    <row r="652" spans="1:2" x14ac:dyDescent="0.25">
      <c r="A652" s="131">
        <f t="shared" si="10"/>
        <v>601600</v>
      </c>
      <c r="B652" s="131">
        <v>651</v>
      </c>
    </row>
    <row r="653" spans="1:2" x14ac:dyDescent="0.25">
      <c r="A653" s="131">
        <f t="shared" si="10"/>
        <v>601950</v>
      </c>
      <c r="B653" s="131">
        <v>652</v>
      </c>
    </row>
    <row r="654" spans="1:2" x14ac:dyDescent="0.25">
      <c r="A654" s="131">
        <f t="shared" si="10"/>
        <v>602300</v>
      </c>
      <c r="B654" s="131">
        <v>653</v>
      </c>
    </row>
    <row r="655" spans="1:2" x14ac:dyDescent="0.25">
      <c r="A655" s="131">
        <f t="shared" si="10"/>
        <v>602650</v>
      </c>
      <c r="B655" s="131">
        <v>654</v>
      </c>
    </row>
    <row r="656" spans="1:2" x14ac:dyDescent="0.25">
      <c r="A656" s="131">
        <f t="shared" si="10"/>
        <v>603000</v>
      </c>
      <c r="B656" s="131">
        <v>655</v>
      </c>
    </row>
    <row r="657" spans="1:2" x14ac:dyDescent="0.25">
      <c r="A657" s="131">
        <f t="shared" si="10"/>
        <v>603350</v>
      </c>
      <c r="B657" s="131">
        <v>656</v>
      </c>
    </row>
    <row r="658" spans="1:2" x14ac:dyDescent="0.25">
      <c r="A658" s="131">
        <f t="shared" si="10"/>
        <v>603700</v>
      </c>
      <c r="B658" s="131">
        <v>657</v>
      </c>
    </row>
    <row r="659" spans="1:2" x14ac:dyDescent="0.25">
      <c r="A659" s="131">
        <f t="shared" si="10"/>
        <v>604050</v>
      </c>
      <c r="B659" s="131">
        <v>658</v>
      </c>
    </row>
    <row r="660" spans="1:2" x14ac:dyDescent="0.25">
      <c r="A660" s="131">
        <f t="shared" si="10"/>
        <v>604400</v>
      </c>
      <c r="B660" s="131">
        <v>659</v>
      </c>
    </row>
    <row r="661" spans="1:2" x14ac:dyDescent="0.25">
      <c r="A661" s="131">
        <f t="shared" si="10"/>
        <v>604750</v>
      </c>
      <c r="B661" s="131">
        <v>660</v>
      </c>
    </row>
    <row r="662" spans="1:2" x14ac:dyDescent="0.25">
      <c r="A662" s="131">
        <f t="shared" si="10"/>
        <v>605100</v>
      </c>
      <c r="B662" s="131">
        <v>661</v>
      </c>
    </row>
    <row r="663" spans="1:2" x14ac:dyDescent="0.25">
      <c r="A663" s="131">
        <f t="shared" si="10"/>
        <v>605450</v>
      </c>
      <c r="B663" s="131">
        <v>662</v>
      </c>
    </row>
    <row r="664" spans="1:2" x14ac:dyDescent="0.25">
      <c r="A664" s="131">
        <f t="shared" si="10"/>
        <v>605800</v>
      </c>
      <c r="B664" s="131">
        <v>663</v>
      </c>
    </row>
    <row r="665" spans="1:2" x14ac:dyDescent="0.25">
      <c r="A665" s="131">
        <f t="shared" si="10"/>
        <v>606150</v>
      </c>
      <c r="B665" s="131">
        <v>664</v>
      </c>
    </row>
    <row r="666" spans="1:2" x14ac:dyDescent="0.25">
      <c r="A666" s="131">
        <f t="shared" si="10"/>
        <v>606500</v>
      </c>
      <c r="B666" s="131">
        <v>665</v>
      </c>
    </row>
    <row r="667" spans="1:2" x14ac:dyDescent="0.25">
      <c r="A667" s="131">
        <f t="shared" si="10"/>
        <v>606850</v>
      </c>
      <c r="B667" s="131">
        <v>666</v>
      </c>
    </row>
    <row r="668" spans="1:2" x14ac:dyDescent="0.25">
      <c r="A668" s="131">
        <f t="shared" si="10"/>
        <v>607200</v>
      </c>
      <c r="B668" s="131">
        <v>667</v>
      </c>
    </row>
    <row r="669" spans="1:2" x14ac:dyDescent="0.25">
      <c r="A669" s="131">
        <f t="shared" si="10"/>
        <v>607550</v>
      </c>
      <c r="B669" s="131">
        <v>668</v>
      </c>
    </row>
    <row r="670" spans="1:2" x14ac:dyDescent="0.25">
      <c r="A670" s="131">
        <f t="shared" si="10"/>
        <v>607900</v>
      </c>
      <c r="B670" s="131">
        <v>669</v>
      </c>
    </row>
    <row r="671" spans="1:2" x14ac:dyDescent="0.25">
      <c r="A671" s="131">
        <f t="shared" si="10"/>
        <v>608250</v>
      </c>
      <c r="B671" s="131">
        <v>670</v>
      </c>
    </row>
    <row r="672" spans="1:2" x14ac:dyDescent="0.25">
      <c r="A672" s="131">
        <f t="shared" si="10"/>
        <v>608600</v>
      </c>
      <c r="B672" s="131">
        <v>671</v>
      </c>
    </row>
    <row r="673" spans="1:2" x14ac:dyDescent="0.25">
      <c r="A673" s="131">
        <f t="shared" si="10"/>
        <v>608950</v>
      </c>
      <c r="B673" s="131">
        <v>672</v>
      </c>
    </row>
    <row r="674" spans="1:2" x14ac:dyDescent="0.25">
      <c r="A674" s="131">
        <f t="shared" si="10"/>
        <v>609300</v>
      </c>
      <c r="B674" s="131">
        <v>673</v>
      </c>
    </row>
  </sheetData>
  <pageMargins left="0.511811024" right="0.511811024" top="0.78740157499999996" bottom="0.78740157499999996" header="0.31496062000000002" footer="0.31496062000000002"/>
  <pageSetup paperSize="503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2">
    <tabColor rgb="FF92D050"/>
  </sheetPr>
  <dimension ref="A1:F14"/>
  <sheetViews>
    <sheetView workbookViewId="0"/>
  </sheetViews>
  <sheetFormatPr defaultRowHeight="15" x14ac:dyDescent="0.25"/>
  <cols>
    <col min="1" max="1" width="17.28515625" customWidth="1"/>
    <col min="2" max="2" width="15.28515625" customWidth="1"/>
  </cols>
  <sheetData>
    <row r="1" spans="1:6" x14ac:dyDescent="0.25">
      <c r="A1">
        <v>0</v>
      </c>
      <c r="B1" t="s">
        <v>460</v>
      </c>
    </row>
    <row r="2" spans="1:6" x14ac:dyDescent="0.25">
      <c r="A2">
        <v>21000</v>
      </c>
      <c r="B2" t="s">
        <v>326</v>
      </c>
      <c r="E2" t="s">
        <v>459</v>
      </c>
    </row>
    <row r="3" spans="1:6" x14ac:dyDescent="0.25">
      <c r="A3">
        <v>65000</v>
      </c>
      <c r="B3" s="119" t="s">
        <v>460</v>
      </c>
      <c r="E3" s="111">
        <v>0</v>
      </c>
      <c r="F3" s="83" t="s">
        <v>326</v>
      </c>
    </row>
    <row r="4" spans="1:6" x14ac:dyDescent="0.25">
      <c r="A4">
        <v>69000</v>
      </c>
      <c r="B4" s="119" t="s">
        <v>326</v>
      </c>
      <c r="E4" s="111">
        <v>375000</v>
      </c>
      <c r="F4" s="82" t="s">
        <v>327</v>
      </c>
    </row>
    <row r="5" spans="1:6" x14ac:dyDescent="0.25">
      <c r="A5">
        <v>150000</v>
      </c>
      <c r="B5" s="119" t="s">
        <v>460</v>
      </c>
      <c r="E5" s="111">
        <v>388000</v>
      </c>
      <c r="F5" s="83" t="s">
        <v>326</v>
      </c>
    </row>
    <row r="6" spans="1:6" x14ac:dyDescent="0.25">
      <c r="B6" s="119"/>
      <c r="E6" s="111">
        <v>445100</v>
      </c>
      <c r="F6" s="82" t="s">
        <v>327</v>
      </c>
    </row>
    <row r="7" spans="1:6" x14ac:dyDescent="0.25">
      <c r="B7" s="119"/>
      <c r="E7" s="111">
        <v>453500</v>
      </c>
      <c r="F7" s="83" t="s">
        <v>326</v>
      </c>
    </row>
    <row r="8" spans="1:6" x14ac:dyDescent="0.25">
      <c r="B8" s="119"/>
      <c r="E8" s="111">
        <v>491000</v>
      </c>
      <c r="F8" s="82" t="s">
        <v>327</v>
      </c>
    </row>
    <row r="9" spans="1:6" x14ac:dyDescent="0.25">
      <c r="B9" s="119"/>
      <c r="E9" s="111">
        <v>527930</v>
      </c>
      <c r="F9" s="83" t="s">
        <v>326</v>
      </c>
    </row>
    <row r="10" spans="1:6" x14ac:dyDescent="0.25">
      <c r="B10" s="119"/>
      <c r="E10" s="111">
        <v>665700</v>
      </c>
      <c r="F10" s="82" t="s">
        <v>327</v>
      </c>
    </row>
    <row r="11" spans="1:6" x14ac:dyDescent="0.25">
      <c r="B11" s="119"/>
      <c r="E11" s="111">
        <v>666190</v>
      </c>
      <c r="F11" s="83" t="s">
        <v>326</v>
      </c>
    </row>
    <row r="12" spans="1:6" x14ac:dyDescent="0.25">
      <c r="B12" s="119"/>
      <c r="E12" s="111">
        <v>728430</v>
      </c>
      <c r="F12" s="82" t="s">
        <v>327</v>
      </c>
    </row>
    <row r="13" spans="1:6" x14ac:dyDescent="0.25">
      <c r="B13" s="119"/>
      <c r="E13" s="111">
        <v>735120</v>
      </c>
      <c r="F13" s="83" t="s">
        <v>326</v>
      </c>
    </row>
    <row r="14" spans="1:6" x14ac:dyDescent="0.25">
      <c r="B14" s="118"/>
      <c r="E14" s="92"/>
      <c r="F14" s="82"/>
    </row>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3">
    <tabColor rgb="FF92D050"/>
  </sheetPr>
  <dimension ref="A1:F26"/>
  <sheetViews>
    <sheetView workbookViewId="0">
      <selection activeCell="D28" sqref="D28"/>
    </sheetView>
  </sheetViews>
  <sheetFormatPr defaultRowHeight="15" x14ac:dyDescent="0.25"/>
  <cols>
    <col min="1" max="1" width="19.5703125" customWidth="1"/>
    <col min="2" max="2" width="15.5703125" customWidth="1"/>
    <col min="3" max="3" width="16.7109375" customWidth="1"/>
    <col min="4" max="4" width="19" customWidth="1"/>
    <col min="6" max="6" width="12.5703125" customWidth="1"/>
  </cols>
  <sheetData>
    <row r="1" spans="1:6" x14ac:dyDescent="0.25">
      <c r="A1" s="127">
        <v>-1</v>
      </c>
      <c r="B1" s="127" t="s">
        <v>477</v>
      </c>
      <c r="C1" s="127"/>
      <c r="D1" s="127">
        <v>374100</v>
      </c>
      <c r="E1" s="127"/>
      <c r="F1" s="80"/>
    </row>
    <row r="2" spans="1:6" x14ac:dyDescent="0.25">
      <c r="A2" s="127">
        <v>374100</v>
      </c>
      <c r="B2" s="127" t="s">
        <v>477</v>
      </c>
      <c r="C2" s="127">
        <v>374.1</v>
      </c>
      <c r="D2" s="127">
        <v>387.7</v>
      </c>
      <c r="E2" s="127">
        <v>13.599999999999966</v>
      </c>
      <c r="F2" s="80"/>
    </row>
    <row r="3" spans="1:6" x14ac:dyDescent="0.25">
      <c r="A3" s="127">
        <f t="shared" ref="A3:A15" si="0">C3*1000</f>
        <v>387700</v>
      </c>
      <c r="B3" s="127" t="s">
        <v>478</v>
      </c>
      <c r="C3" s="127">
        <v>387.7</v>
      </c>
      <c r="D3" s="127">
        <v>407</v>
      </c>
      <c r="E3" s="127">
        <v>19.300000000000011</v>
      </c>
      <c r="F3" s="80"/>
    </row>
    <row r="4" spans="1:6" x14ac:dyDescent="0.25">
      <c r="A4" s="127">
        <f t="shared" si="0"/>
        <v>407000</v>
      </c>
      <c r="B4" s="127" t="s">
        <v>479</v>
      </c>
      <c r="C4" s="127">
        <v>407</v>
      </c>
      <c r="D4" s="127">
        <v>410</v>
      </c>
      <c r="E4" s="127">
        <v>3</v>
      </c>
      <c r="F4" s="80"/>
    </row>
    <row r="5" spans="1:6" x14ac:dyDescent="0.25">
      <c r="A5" s="127">
        <f t="shared" si="0"/>
        <v>410000</v>
      </c>
      <c r="B5" s="127" t="s">
        <v>480</v>
      </c>
      <c r="C5" s="127">
        <v>410</v>
      </c>
      <c r="D5" s="127">
        <v>414.5</v>
      </c>
      <c r="E5" s="127">
        <v>4.5</v>
      </c>
      <c r="F5" s="80"/>
    </row>
    <row r="6" spans="1:6" x14ac:dyDescent="0.25">
      <c r="A6" s="127">
        <f t="shared" si="0"/>
        <v>414500</v>
      </c>
      <c r="B6" s="127" t="s">
        <v>481</v>
      </c>
      <c r="C6" s="127">
        <v>414.5</v>
      </c>
      <c r="D6" s="127">
        <v>423.4</v>
      </c>
      <c r="E6" s="127">
        <v>8.8999999999999773</v>
      </c>
      <c r="F6" s="80"/>
    </row>
    <row r="7" spans="1:6" x14ac:dyDescent="0.25">
      <c r="A7" s="127">
        <f t="shared" si="0"/>
        <v>423400</v>
      </c>
      <c r="B7" s="127" t="s">
        <v>482</v>
      </c>
      <c r="C7" s="127">
        <v>423.4</v>
      </c>
      <c r="D7" s="127">
        <v>471.3</v>
      </c>
      <c r="E7" s="127">
        <v>47.900000000000034</v>
      </c>
      <c r="F7" s="80"/>
    </row>
    <row r="8" spans="1:6" x14ac:dyDescent="0.25">
      <c r="A8" s="127">
        <f t="shared" si="0"/>
        <v>471300</v>
      </c>
      <c r="B8" s="127" t="s">
        <v>483</v>
      </c>
      <c r="C8" s="127">
        <v>471.3</v>
      </c>
      <c r="D8" s="127">
        <v>487.3</v>
      </c>
      <c r="E8" s="127">
        <v>16</v>
      </c>
      <c r="F8" s="80"/>
    </row>
    <row r="9" spans="1:6" x14ac:dyDescent="0.25">
      <c r="A9" s="127">
        <f t="shared" si="0"/>
        <v>487300</v>
      </c>
      <c r="B9" s="127" t="s">
        <v>484</v>
      </c>
      <c r="C9" s="127">
        <v>487.3</v>
      </c>
      <c r="D9" s="127">
        <v>521.6</v>
      </c>
      <c r="E9" s="127">
        <v>34.300000000000011</v>
      </c>
      <c r="F9" s="80"/>
    </row>
    <row r="10" spans="1:6" x14ac:dyDescent="0.25">
      <c r="A10" s="127">
        <f t="shared" si="0"/>
        <v>521600</v>
      </c>
      <c r="B10" s="127" t="s">
        <v>485</v>
      </c>
      <c r="C10" s="127">
        <v>521.6</v>
      </c>
      <c r="D10" s="127">
        <v>524.6</v>
      </c>
      <c r="E10" s="127">
        <v>3</v>
      </c>
      <c r="F10" s="80"/>
    </row>
    <row r="11" spans="1:6" x14ac:dyDescent="0.25">
      <c r="A11" s="127">
        <f t="shared" si="0"/>
        <v>524600</v>
      </c>
      <c r="B11" s="127" t="s">
        <v>486</v>
      </c>
      <c r="C11" s="127">
        <v>524.6</v>
      </c>
      <c r="D11" s="127">
        <v>527.70000000000005</v>
      </c>
      <c r="E11" s="127">
        <v>3.1000000000000227</v>
      </c>
      <c r="F11" s="80"/>
    </row>
    <row r="12" spans="1:6" x14ac:dyDescent="0.25">
      <c r="A12" s="127">
        <f>C12*1000</f>
        <v>527700</v>
      </c>
      <c r="B12" s="127" t="s">
        <v>487</v>
      </c>
      <c r="C12" s="127">
        <v>527.70000000000005</v>
      </c>
      <c r="D12" s="127">
        <v>529.4</v>
      </c>
      <c r="E12" s="127">
        <v>1.6999999999999318</v>
      </c>
      <c r="F12" s="80"/>
    </row>
    <row r="13" spans="1:6" x14ac:dyDescent="0.25">
      <c r="A13" s="127">
        <f t="shared" si="0"/>
        <v>529400</v>
      </c>
      <c r="B13" s="127" t="s">
        <v>488</v>
      </c>
      <c r="C13" s="127">
        <v>529.4</v>
      </c>
      <c r="D13" s="127">
        <v>563.4</v>
      </c>
      <c r="E13" s="127">
        <v>34</v>
      </c>
      <c r="F13" s="80"/>
    </row>
    <row r="14" spans="1:6" x14ac:dyDescent="0.25">
      <c r="A14" s="127">
        <f t="shared" si="0"/>
        <v>563400</v>
      </c>
      <c r="B14" s="127" t="s">
        <v>489</v>
      </c>
      <c r="C14" s="127">
        <v>563.4</v>
      </c>
      <c r="D14" s="127">
        <v>590.5</v>
      </c>
      <c r="E14" s="127">
        <v>27.100000000000023</v>
      </c>
      <c r="F14" s="80"/>
    </row>
    <row r="15" spans="1:6" x14ac:dyDescent="0.25">
      <c r="A15" s="127">
        <f t="shared" si="0"/>
        <v>590500</v>
      </c>
      <c r="B15" s="127" t="s">
        <v>490</v>
      </c>
      <c r="C15" s="127">
        <v>590.5</v>
      </c>
      <c r="D15" s="127">
        <v>609.1</v>
      </c>
      <c r="E15" s="127">
        <v>18.600000000000023</v>
      </c>
    </row>
    <row r="16" spans="1:6" x14ac:dyDescent="0.25">
      <c r="A16" s="81"/>
      <c r="B16" s="89"/>
      <c r="C16" s="121"/>
      <c r="D16" s="121"/>
    </row>
    <row r="17" spans="1:4" x14ac:dyDescent="0.25">
      <c r="A17" s="81"/>
      <c r="B17" s="89"/>
      <c r="C17" s="121"/>
      <c r="D17" s="121"/>
    </row>
    <row r="18" spans="1:4" x14ac:dyDescent="0.25">
      <c r="A18" s="81"/>
      <c r="B18" s="89"/>
      <c r="C18" s="121"/>
      <c r="D18" s="121"/>
    </row>
    <row r="19" spans="1:4" x14ac:dyDescent="0.25">
      <c r="A19" s="81"/>
      <c r="B19" s="120"/>
      <c r="C19" s="121"/>
      <c r="D19" s="121"/>
    </row>
    <row r="20" spans="1:4" x14ac:dyDescent="0.25">
      <c r="A20" s="81"/>
      <c r="B20" s="89"/>
      <c r="C20" s="121"/>
      <c r="D20" s="121"/>
    </row>
    <row r="21" spans="1:4" x14ac:dyDescent="0.25">
      <c r="A21" s="81"/>
      <c r="B21" s="89"/>
      <c r="C21" s="121"/>
      <c r="D21" s="121"/>
    </row>
    <row r="22" spans="1:4" x14ac:dyDescent="0.25">
      <c r="A22" s="81"/>
      <c r="B22" s="89"/>
      <c r="C22" s="121"/>
      <c r="D22" s="121"/>
    </row>
    <row r="23" spans="1:4" x14ac:dyDescent="0.25">
      <c r="A23" s="81"/>
      <c r="B23" s="89"/>
      <c r="C23" s="121"/>
      <c r="D23" s="121"/>
    </row>
    <row r="24" spans="1:4" x14ac:dyDescent="0.25">
      <c r="A24" s="81"/>
      <c r="B24" s="89"/>
      <c r="C24" s="121"/>
      <c r="D24" s="121"/>
    </row>
    <row r="25" spans="1:4" x14ac:dyDescent="0.25">
      <c r="A25" s="81"/>
      <c r="B25" s="89"/>
      <c r="C25" s="121"/>
      <c r="D25" s="121"/>
    </row>
    <row r="26" spans="1:4" x14ac:dyDescent="0.25">
      <c r="A26" s="81"/>
      <c r="B26" s="89"/>
      <c r="C26" s="121"/>
      <c r="D26" s="121"/>
    </row>
  </sheetData>
  <pageMargins left="0.511811024" right="0.511811024" top="0.78740157499999996" bottom="0.78740157499999996" header="0.31496062000000002" footer="0.31496062000000002"/>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4">
    <tabColor rgb="FF92D050"/>
  </sheetPr>
  <dimension ref="A1:E27"/>
  <sheetViews>
    <sheetView workbookViewId="0"/>
  </sheetViews>
  <sheetFormatPr defaultRowHeight="15" x14ac:dyDescent="0.25"/>
  <cols>
    <col min="1" max="1" width="14.85546875" style="119" bestFit="1" customWidth="1"/>
    <col min="2" max="2" width="14.28515625" style="119" customWidth="1"/>
    <col min="3" max="3" width="19" style="119" customWidth="1"/>
    <col min="4" max="4" width="14" style="119" hidden="1" customWidth="1"/>
    <col min="5" max="5" width="23.42578125" style="119" customWidth="1"/>
    <col min="6" max="16384" width="9.140625" style="119"/>
  </cols>
  <sheetData>
    <row r="1" spans="1:5" x14ac:dyDescent="0.25">
      <c r="A1" s="108" t="s">
        <v>102</v>
      </c>
      <c r="B1" s="108" t="s">
        <v>104</v>
      </c>
      <c r="C1" s="86" t="s">
        <v>423</v>
      </c>
      <c r="D1" s="86" t="s">
        <v>103</v>
      </c>
      <c r="E1" s="108" t="s">
        <v>411</v>
      </c>
    </row>
    <row r="2" spans="1:5" x14ac:dyDescent="0.25">
      <c r="A2" s="109" t="s">
        <v>96</v>
      </c>
      <c r="B2" s="87">
        <v>2.76</v>
      </c>
      <c r="C2" s="119">
        <f>2.5*2.3</f>
        <v>5.75</v>
      </c>
      <c r="E2" s="87"/>
    </row>
    <row r="3" spans="1:5" x14ac:dyDescent="0.25">
      <c r="A3" s="109" t="s">
        <v>95</v>
      </c>
      <c r="B3" s="87">
        <v>1.96</v>
      </c>
      <c r="C3" s="119">
        <f>1.65*2.2</f>
        <v>3.63</v>
      </c>
      <c r="D3" s="119">
        <v>1.06</v>
      </c>
      <c r="E3" s="87"/>
    </row>
    <row r="4" spans="1:5" x14ac:dyDescent="0.25">
      <c r="A4" s="109" t="s">
        <v>24</v>
      </c>
      <c r="B4" s="87">
        <v>7.25</v>
      </c>
      <c r="C4" s="119">
        <f>ROUNDUP(2.55*7.7,0)</f>
        <v>20</v>
      </c>
      <c r="D4" s="119">
        <v>3.81</v>
      </c>
      <c r="E4" s="87"/>
    </row>
    <row r="5" spans="1:5" x14ac:dyDescent="0.25">
      <c r="A5" s="109" t="s">
        <v>25</v>
      </c>
      <c r="B5" s="87">
        <v>1.8</v>
      </c>
      <c r="C5" s="119">
        <f>ROUNDUP(1.9*6.2,0)</f>
        <v>12</v>
      </c>
      <c r="D5" s="119">
        <v>2.2000000000000002</v>
      </c>
      <c r="E5" s="87"/>
    </row>
    <row r="6" spans="1:5" x14ac:dyDescent="0.25">
      <c r="A6" s="81" t="s">
        <v>97</v>
      </c>
      <c r="B6" s="87">
        <v>4.5</v>
      </c>
      <c r="C6" s="87">
        <v>4.5</v>
      </c>
      <c r="D6" s="119">
        <v>4.5</v>
      </c>
      <c r="E6" s="87"/>
    </row>
    <row r="7" spans="1:5" x14ac:dyDescent="0.25">
      <c r="A7" s="37" t="s">
        <v>105</v>
      </c>
      <c r="B7" s="81">
        <v>1.76</v>
      </c>
      <c r="C7" s="119">
        <f>ROUND(2.3*2.7,1)</f>
        <v>6.2</v>
      </c>
      <c r="D7" s="117" t="s">
        <v>12</v>
      </c>
      <c r="E7" s="87" t="s">
        <v>420</v>
      </c>
    </row>
    <row r="8" spans="1:5" x14ac:dyDescent="0.25">
      <c r="A8" s="34" t="s">
        <v>101</v>
      </c>
      <c r="B8" s="81">
        <v>3.57</v>
      </c>
      <c r="C8" s="119">
        <f>ROUND(2.9*2.2,1)</f>
        <v>6.4</v>
      </c>
      <c r="D8" s="117">
        <v>1.83</v>
      </c>
    </row>
    <row r="9" spans="1:5" x14ac:dyDescent="0.25">
      <c r="A9" s="34" t="s">
        <v>401</v>
      </c>
      <c r="B9" s="107">
        <v>1.65</v>
      </c>
      <c r="C9" s="119">
        <f>ROUNDDOWN(0.95*7.7,1)</f>
        <v>7.3</v>
      </c>
      <c r="D9" s="119">
        <v>1.63</v>
      </c>
      <c r="E9" s="87" t="s">
        <v>402</v>
      </c>
    </row>
    <row r="10" spans="1:5" x14ac:dyDescent="0.25">
      <c r="A10" s="34" t="s">
        <v>416</v>
      </c>
      <c r="B10" s="87">
        <v>3.75</v>
      </c>
      <c r="C10" s="119">
        <f>ROUNDUP(1.45*7.7,0)</f>
        <v>12</v>
      </c>
      <c r="D10" s="119">
        <v>3.25</v>
      </c>
      <c r="E10" s="87" t="s">
        <v>415</v>
      </c>
    </row>
    <row r="11" spans="1:5" x14ac:dyDescent="0.25">
      <c r="A11" s="34" t="s">
        <v>417</v>
      </c>
      <c r="B11" s="87">
        <v>3.75</v>
      </c>
      <c r="C11" s="119">
        <f>ROUNDUP(1.45*7.7,0)</f>
        <v>12</v>
      </c>
      <c r="D11" s="119">
        <v>2.8</v>
      </c>
      <c r="E11" s="87" t="s">
        <v>414</v>
      </c>
    </row>
    <row r="12" spans="1:5" x14ac:dyDescent="0.25">
      <c r="A12" s="34" t="s">
        <v>418</v>
      </c>
      <c r="B12" s="87">
        <v>3.75</v>
      </c>
      <c r="C12" s="119">
        <f>ROUNDUP(1.45*7.7,0)</f>
        <v>12</v>
      </c>
      <c r="D12" s="119">
        <v>2.8</v>
      </c>
      <c r="E12" s="87" t="s">
        <v>413</v>
      </c>
    </row>
    <row r="13" spans="1:5" x14ac:dyDescent="0.25">
      <c r="A13" s="34" t="s">
        <v>403</v>
      </c>
      <c r="B13" s="87">
        <v>2.75</v>
      </c>
      <c r="C13" s="119">
        <f>ROUND(1.15*7.7,3)</f>
        <v>8.8550000000000004</v>
      </c>
      <c r="D13" s="119">
        <v>2.06</v>
      </c>
      <c r="E13" s="87" t="s">
        <v>404</v>
      </c>
    </row>
    <row r="14" spans="1:5" x14ac:dyDescent="0.25">
      <c r="A14" s="34" t="s">
        <v>406</v>
      </c>
      <c r="B14" s="87">
        <v>2.75</v>
      </c>
      <c r="C14" s="119">
        <f>ROUND(1.15*7.7,3)</f>
        <v>8.8550000000000004</v>
      </c>
      <c r="D14" s="119">
        <v>2.06</v>
      </c>
      <c r="E14" s="87" t="s">
        <v>405</v>
      </c>
    </row>
    <row r="15" spans="1:5" x14ac:dyDescent="0.25">
      <c r="A15" s="34" t="s">
        <v>409</v>
      </c>
      <c r="B15" s="87">
        <v>2.98</v>
      </c>
      <c r="C15" s="119">
        <f>ROUND(1.3*7.7,1)</f>
        <v>10</v>
      </c>
      <c r="D15" s="119">
        <v>3.28</v>
      </c>
      <c r="E15" s="87" t="s">
        <v>407</v>
      </c>
    </row>
    <row r="16" spans="1:5" x14ac:dyDescent="0.25">
      <c r="A16" s="34" t="s">
        <v>410</v>
      </c>
      <c r="B16" s="87">
        <v>2.98</v>
      </c>
      <c r="C16" s="119">
        <f>ROUND(1.3*7.7,1)</f>
        <v>10</v>
      </c>
      <c r="D16" s="119">
        <v>3.28</v>
      </c>
      <c r="E16" s="87" t="s">
        <v>408</v>
      </c>
    </row>
    <row r="17" spans="1:5" x14ac:dyDescent="0.25">
      <c r="A17" s="34"/>
      <c r="C17" s="39"/>
    </row>
    <row r="18" spans="1:5" x14ac:dyDescent="0.25">
      <c r="A18" s="34"/>
      <c r="C18" s="39"/>
    </row>
    <row r="19" spans="1:5" x14ac:dyDescent="0.25">
      <c r="A19" s="34" t="s">
        <v>316</v>
      </c>
      <c r="B19" s="119" t="s">
        <v>419</v>
      </c>
      <c r="C19" s="119" t="s">
        <v>400</v>
      </c>
      <c r="D19" s="81" t="s">
        <v>412</v>
      </c>
    </row>
    <row r="20" spans="1:5" x14ac:dyDescent="0.25">
      <c r="A20" s="37"/>
    </row>
    <row r="21" spans="1:5" x14ac:dyDescent="0.25">
      <c r="A21" s="21"/>
    </row>
    <row r="22" spans="1:5" x14ac:dyDescent="0.25">
      <c r="A22" s="21"/>
    </row>
    <row r="23" spans="1:5" x14ac:dyDescent="0.25">
      <c r="A23" s="21"/>
    </row>
    <row r="24" spans="1:5" x14ac:dyDescent="0.25">
      <c r="A24" s="110"/>
      <c r="B24" s="117"/>
      <c r="C24" s="117"/>
      <c r="D24" s="117"/>
      <c r="E24" s="117"/>
    </row>
    <row r="25" spans="1:5" x14ac:dyDescent="0.25">
      <c r="A25" s="35"/>
      <c r="B25" s="117"/>
      <c r="C25" s="117"/>
      <c r="D25" s="117"/>
      <c r="E25" s="117"/>
    </row>
    <row r="26" spans="1:5" x14ac:dyDescent="0.25">
      <c r="A26" s="168"/>
      <c r="B26" s="168"/>
      <c r="C26" s="168"/>
      <c r="D26" s="168"/>
      <c r="E26" s="117"/>
    </row>
    <row r="27" spans="1:5" x14ac:dyDescent="0.25">
      <c r="A27" s="117"/>
      <c r="B27" s="117"/>
      <c r="C27" s="117"/>
      <c r="D27" s="117"/>
      <c r="E27" s="117"/>
    </row>
  </sheetData>
  <mergeCells count="1">
    <mergeCell ref="A26:D26"/>
  </mergeCells>
  <pageMargins left="0.511811024" right="0.511811024" top="0.78740157499999996" bottom="0.78740157499999996" header="0.31496062000000002" footer="0.31496062000000002"/>
  <pageSetup paperSize="503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5">
    <tabColor rgb="FF92D050"/>
  </sheetPr>
  <dimension ref="A1:D5"/>
  <sheetViews>
    <sheetView workbookViewId="0">
      <selection activeCell="D2" sqref="D2"/>
    </sheetView>
  </sheetViews>
  <sheetFormatPr defaultRowHeight="15" x14ac:dyDescent="0.25"/>
  <sheetData>
    <row r="1" spans="1:4" x14ac:dyDescent="0.25">
      <c r="A1" t="s">
        <v>324</v>
      </c>
    </row>
    <row r="2" spans="1:4" x14ac:dyDescent="0.25">
      <c r="A2">
        <v>421300</v>
      </c>
      <c r="B2">
        <v>495900</v>
      </c>
      <c r="D2" s="92" t="s">
        <v>325</v>
      </c>
    </row>
    <row r="5" spans="1:4" x14ac:dyDescent="0.25">
      <c r="D5" t="str">
        <f>IF(AND(12121&gt;A2,12121&lt;B2),"N","S")</f>
        <v>S</v>
      </c>
    </row>
  </sheetData>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6">
    <tabColor rgb="FF92D050"/>
  </sheetPr>
  <dimension ref="A1:F10"/>
  <sheetViews>
    <sheetView workbookViewId="0">
      <selection activeCell="A2" sqref="A2:B10"/>
    </sheetView>
  </sheetViews>
  <sheetFormatPr defaultRowHeight="15" x14ac:dyDescent="0.25"/>
  <cols>
    <col min="3" max="3" width="9.140625" customWidth="1"/>
  </cols>
  <sheetData>
    <row r="1" spans="1:6" x14ac:dyDescent="0.25">
      <c r="A1" s="77" t="s">
        <v>304</v>
      </c>
      <c r="B1" s="77" t="s">
        <v>6</v>
      </c>
      <c r="C1" s="77"/>
    </row>
    <row r="2" spans="1:6" x14ac:dyDescent="0.25">
      <c r="A2" s="127">
        <v>-1</v>
      </c>
      <c r="B2" s="130">
        <v>6249.9999999999991</v>
      </c>
      <c r="C2" s="77"/>
      <c r="E2" s="92"/>
      <c r="F2" s="92"/>
    </row>
    <row r="3" spans="1:6" x14ac:dyDescent="0.25">
      <c r="A3" s="127">
        <v>377</v>
      </c>
      <c r="B3" s="130">
        <v>6249.9999999999991</v>
      </c>
      <c r="C3" s="78"/>
      <c r="E3" s="78"/>
      <c r="F3" s="92"/>
    </row>
    <row r="4" spans="1:6" x14ac:dyDescent="0.25">
      <c r="A4" s="127">
        <v>411.1</v>
      </c>
      <c r="B4" s="130">
        <v>8465.9090909090901</v>
      </c>
      <c r="C4" s="77"/>
      <c r="E4" s="78"/>
      <c r="F4" s="92"/>
    </row>
    <row r="5" spans="1:6" x14ac:dyDescent="0.25">
      <c r="A5" s="127">
        <v>417.1</v>
      </c>
      <c r="B5" s="130">
        <v>8886.363636363636</v>
      </c>
      <c r="C5" s="77"/>
      <c r="E5" s="78"/>
      <c r="F5" s="92"/>
    </row>
    <row r="6" spans="1:6" x14ac:dyDescent="0.25">
      <c r="A6" s="127">
        <v>428.52</v>
      </c>
      <c r="B6" s="130">
        <v>5397.7272727272721</v>
      </c>
      <c r="C6" s="77"/>
      <c r="E6" s="78"/>
      <c r="F6" s="92"/>
    </row>
    <row r="7" spans="1:6" x14ac:dyDescent="0.25">
      <c r="A7" s="129">
        <v>480</v>
      </c>
      <c r="B7" s="130">
        <v>6238.6363636363631</v>
      </c>
      <c r="C7" s="77"/>
      <c r="E7" s="78"/>
      <c r="F7" s="92"/>
    </row>
    <row r="8" spans="1:6" x14ac:dyDescent="0.25">
      <c r="A8" s="127">
        <v>527</v>
      </c>
      <c r="B8" s="130">
        <v>19056.81818181818</v>
      </c>
      <c r="C8" s="77"/>
      <c r="E8" s="78"/>
      <c r="F8" s="92"/>
    </row>
    <row r="9" spans="1:6" x14ac:dyDescent="0.25">
      <c r="A9" s="127">
        <v>551.5</v>
      </c>
      <c r="B9" s="130">
        <v>6306.8181818181811</v>
      </c>
      <c r="C9" s="77"/>
      <c r="E9" s="78"/>
      <c r="F9" s="92"/>
    </row>
    <row r="10" spans="1:6" x14ac:dyDescent="0.25">
      <c r="A10" s="127">
        <v>607.1</v>
      </c>
      <c r="B10" s="130">
        <v>4943.181818181818</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7">
    <tabColor rgb="FFFF0000"/>
  </sheetPr>
  <dimension ref="A1:F350"/>
  <sheetViews>
    <sheetView zoomScaleNormal="100" workbookViewId="0">
      <selection activeCell="K350" sqref="K350"/>
    </sheetView>
  </sheetViews>
  <sheetFormatPr defaultRowHeight="15" x14ac:dyDescent="0.25"/>
  <cols>
    <col min="1" max="1" width="17.28515625" customWidth="1"/>
    <col min="2" max="2" width="16" customWidth="1"/>
  </cols>
  <sheetData>
    <row r="1" spans="1:6" x14ac:dyDescent="0.25">
      <c r="A1" s="84" t="s">
        <v>98</v>
      </c>
      <c r="B1" s="84" t="s">
        <v>82</v>
      </c>
      <c r="C1" s="87"/>
      <c r="D1" s="87"/>
      <c r="E1" s="87"/>
      <c r="F1" s="87"/>
    </row>
    <row r="2" spans="1:6" x14ac:dyDescent="0.25">
      <c r="A2" s="112" t="s">
        <v>45</v>
      </c>
      <c r="B2" s="95">
        <v>1</v>
      </c>
      <c r="C2" s="91"/>
      <c r="D2" s="91"/>
      <c r="E2" s="87"/>
      <c r="F2" s="87"/>
    </row>
    <row r="3" spans="1:6" x14ac:dyDescent="0.25">
      <c r="A3" s="112" t="s">
        <v>132</v>
      </c>
      <c r="B3" s="95">
        <v>2</v>
      </c>
      <c r="C3" s="91"/>
      <c r="D3" s="91"/>
      <c r="E3" s="87"/>
      <c r="F3" s="87"/>
    </row>
    <row r="4" spans="1:6" x14ac:dyDescent="0.25">
      <c r="A4" s="112" t="s">
        <v>133</v>
      </c>
      <c r="B4" s="95">
        <v>3</v>
      </c>
      <c r="C4" s="91"/>
      <c r="D4" s="91"/>
      <c r="E4" s="87"/>
      <c r="F4" s="87"/>
    </row>
    <row r="5" spans="1:6" x14ac:dyDescent="0.25">
      <c r="A5" s="112" t="s">
        <v>56</v>
      </c>
      <c r="B5" s="95">
        <v>4</v>
      </c>
      <c r="C5" s="91"/>
      <c r="D5" s="91"/>
      <c r="E5" s="87"/>
      <c r="F5" s="87"/>
    </row>
    <row r="6" spans="1:6" x14ac:dyDescent="0.25">
      <c r="A6" s="112" t="s">
        <v>58</v>
      </c>
      <c r="B6" s="95">
        <v>5</v>
      </c>
      <c r="C6" s="91"/>
      <c r="D6" s="91"/>
      <c r="E6" s="87"/>
      <c r="F6" s="87"/>
    </row>
    <row r="7" spans="1:6" x14ac:dyDescent="0.25">
      <c r="A7" s="112" t="s">
        <v>55</v>
      </c>
      <c r="B7" s="95">
        <v>6</v>
      </c>
      <c r="C7" s="91"/>
      <c r="D7" s="91"/>
      <c r="E7" s="87"/>
      <c r="F7" s="87"/>
    </row>
    <row r="8" spans="1:6" x14ac:dyDescent="0.25">
      <c r="A8" s="112" t="s">
        <v>50</v>
      </c>
      <c r="B8" s="95">
        <v>7</v>
      </c>
      <c r="C8" s="91"/>
      <c r="D8" s="91"/>
      <c r="E8" s="87"/>
      <c r="F8" s="87"/>
    </row>
    <row r="9" spans="1:6" x14ac:dyDescent="0.25">
      <c r="A9" s="112" t="s">
        <v>134</v>
      </c>
      <c r="B9" s="95">
        <v>8</v>
      </c>
      <c r="C9" s="91"/>
      <c r="D9" s="91"/>
      <c r="E9" s="87"/>
      <c r="F9" s="87"/>
    </row>
    <row r="10" spans="1:6" s="36" customFormat="1" x14ac:dyDescent="0.25">
      <c r="A10" s="112" t="s">
        <v>135</v>
      </c>
      <c r="B10" s="95">
        <v>9</v>
      </c>
      <c r="C10" s="91"/>
      <c r="D10" s="91"/>
      <c r="E10" s="87"/>
      <c r="F10" s="87"/>
    </row>
    <row r="11" spans="1:6" s="36" customFormat="1" x14ac:dyDescent="0.25">
      <c r="A11" s="112" t="s">
        <v>136</v>
      </c>
      <c r="B11" s="95">
        <v>10</v>
      </c>
      <c r="C11" s="91"/>
      <c r="D11" s="91"/>
      <c r="E11" s="87"/>
      <c r="F11" s="87"/>
    </row>
    <row r="12" spans="1:6" s="36" customFormat="1" x14ac:dyDescent="0.25">
      <c r="A12" s="112" t="s">
        <v>137</v>
      </c>
      <c r="B12" s="95">
        <v>11</v>
      </c>
      <c r="C12" s="91"/>
      <c r="D12" s="91"/>
      <c r="E12" s="87"/>
      <c r="F12" s="87"/>
    </row>
    <row r="13" spans="1:6" s="36" customFormat="1" x14ac:dyDescent="0.25">
      <c r="A13" s="112" t="s">
        <v>138</v>
      </c>
      <c r="B13" s="95">
        <v>12</v>
      </c>
      <c r="C13" s="91"/>
      <c r="D13" s="91"/>
      <c r="E13" s="87"/>
      <c r="F13" s="87"/>
    </row>
    <row r="14" spans="1:6" x14ac:dyDescent="0.25">
      <c r="A14" s="112" t="s">
        <v>139</v>
      </c>
      <c r="B14" s="95">
        <v>13</v>
      </c>
      <c r="C14" s="91"/>
      <c r="D14" s="91"/>
      <c r="E14" s="87"/>
      <c r="F14" s="87"/>
    </row>
    <row r="15" spans="1:6" x14ac:dyDescent="0.25">
      <c r="A15" s="112" t="s">
        <v>140</v>
      </c>
      <c r="B15" s="95">
        <v>14</v>
      </c>
      <c r="C15" s="91"/>
      <c r="D15" s="91"/>
      <c r="E15" s="87"/>
      <c r="F15" s="87"/>
    </row>
    <row r="16" spans="1:6" x14ac:dyDescent="0.25">
      <c r="A16" s="112" t="s">
        <v>141</v>
      </c>
      <c r="B16" s="95">
        <v>15</v>
      </c>
      <c r="C16" s="91"/>
      <c r="D16" s="91"/>
      <c r="E16" s="87"/>
      <c r="F16" s="87"/>
    </row>
    <row r="17" spans="1:6" x14ac:dyDescent="0.25">
      <c r="A17" s="112" t="s">
        <v>142</v>
      </c>
      <c r="B17" s="95">
        <v>16</v>
      </c>
      <c r="C17" s="91"/>
      <c r="D17" s="91"/>
      <c r="E17" s="87"/>
      <c r="F17" s="87"/>
    </row>
    <row r="18" spans="1:6" x14ac:dyDescent="0.25">
      <c r="A18" s="112" t="s">
        <v>143</v>
      </c>
      <c r="B18" s="95">
        <v>17</v>
      </c>
      <c r="C18" s="91"/>
      <c r="D18" s="91"/>
      <c r="E18" s="87"/>
      <c r="F18" s="87"/>
    </row>
    <row r="19" spans="1:6" x14ac:dyDescent="0.25">
      <c r="A19" s="112" t="s">
        <v>144</v>
      </c>
      <c r="B19" s="95">
        <v>18</v>
      </c>
      <c r="C19" s="91"/>
      <c r="D19" s="91"/>
      <c r="E19" s="87"/>
      <c r="F19" s="87"/>
    </row>
    <row r="20" spans="1:6" x14ac:dyDescent="0.25">
      <c r="A20" s="112" t="s">
        <v>145</v>
      </c>
      <c r="B20" s="95">
        <v>19</v>
      </c>
      <c r="C20" s="91"/>
      <c r="D20" s="91"/>
      <c r="E20" s="87"/>
      <c r="F20" s="87"/>
    </row>
    <row r="21" spans="1:6" x14ac:dyDescent="0.25">
      <c r="A21" s="112" t="s">
        <v>146</v>
      </c>
      <c r="B21" s="95">
        <v>20</v>
      </c>
      <c r="C21" s="91"/>
      <c r="D21" s="91"/>
      <c r="E21" s="87"/>
      <c r="F21" s="87"/>
    </row>
    <row r="22" spans="1:6" x14ac:dyDescent="0.25">
      <c r="A22" s="112" t="s">
        <v>147</v>
      </c>
      <c r="B22" s="95">
        <v>21</v>
      </c>
      <c r="C22" s="91"/>
      <c r="D22" s="91"/>
      <c r="E22" s="87"/>
      <c r="F22" s="87"/>
    </row>
    <row r="23" spans="1:6" x14ac:dyDescent="0.25">
      <c r="A23" s="112" t="s">
        <v>148</v>
      </c>
      <c r="B23" s="95">
        <v>22</v>
      </c>
      <c r="C23" s="91"/>
      <c r="D23" s="91"/>
      <c r="E23" s="87"/>
      <c r="F23" s="87"/>
    </row>
    <row r="24" spans="1:6" x14ac:dyDescent="0.25">
      <c r="A24" s="112" t="s">
        <v>149</v>
      </c>
      <c r="B24" s="95">
        <v>23</v>
      </c>
      <c r="C24" s="91"/>
      <c r="D24" s="91"/>
      <c r="E24" s="87"/>
      <c r="F24" s="87"/>
    </row>
    <row r="25" spans="1:6" x14ac:dyDescent="0.25">
      <c r="A25" s="112" t="s">
        <v>150</v>
      </c>
      <c r="B25" s="95">
        <v>24</v>
      </c>
      <c r="C25" s="91"/>
      <c r="D25" s="91"/>
      <c r="E25" s="87"/>
      <c r="F25" s="87"/>
    </row>
    <row r="26" spans="1:6" x14ac:dyDescent="0.25">
      <c r="A26" s="112" t="s">
        <v>151</v>
      </c>
      <c r="B26" s="95">
        <v>25</v>
      </c>
      <c r="C26" s="91"/>
      <c r="D26" s="91"/>
      <c r="E26" s="87"/>
      <c r="F26" s="87"/>
    </row>
    <row r="27" spans="1:6" x14ac:dyDescent="0.25">
      <c r="A27" s="112" t="s">
        <v>71</v>
      </c>
      <c r="B27" s="95">
        <v>27</v>
      </c>
      <c r="C27" s="91"/>
      <c r="D27" s="91"/>
      <c r="E27" s="87"/>
      <c r="F27" s="87"/>
    </row>
    <row r="28" spans="1:6" x14ac:dyDescent="0.25">
      <c r="A28" s="112" t="s">
        <v>73</v>
      </c>
      <c r="B28" s="95">
        <v>28</v>
      </c>
      <c r="C28" s="91"/>
      <c r="D28" s="91"/>
      <c r="E28" s="87"/>
      <c r="F28" s="87"/>
    </row>
    <row r="29" spans="1:6" x14ac:dyDescent="0.25">
      <c r="A29" s="112" t="s">
        <v>70</v>
      </c>
      <c r="B29" s="95">
        <v>29</v>
      </c>
      <c r="C29" s="91"/>
      <c r="D29" s="91"/>
      <c r="E29" s="87"/>
      <c r="F29" s="87"/>
    </row>
    <row r="30" spans="1:6" x14ac:dyDescent="0.25">
      <c r="A30" s="112" t="s">
        <v>152</v>
      </c>
      <c r="B30" s="95">
        <v>30</v>
      </c>
      <c r="C30" s="91"/>
      <c r="D30" s="91"/>
      <c r="E30" s="87"/>
      <c r="F30" s="87"/>
    </row>
    <row r="31" spans="1:6" x14ac:dyDescent="0.25">
      <c r="A31" s="112" t="s">
        <v>153</v>
      </c>
      <c r="B31" s="95">
        <v>31</v>
      </c>
      <c r="C31" s="91"/>
      <c r="D31" s="91"/>
      <c r="E31" s="87"/>
      <c r="F31" s="87"/>
    </row>
    <row r="32" spans="1:6" x14ac:dyDescent="0.25">
      <c r="A32" s="112" t="s">
        <v>154</v>
      </c>
      <c r="B32" s="95">
        <v>32</v>
      </c>
      <c r="C32" s="91"/>
      <c r="D32" s="91"/>
      <c r="E32" s="87"/>
      <c r="F32" s="87"/>
    </row>
    <row r="33" spans="1:6" x14ac:dyDescent="0.25">
      <c r="A33" s="112" t="s">
        <v>155</v>
      </c>
      <c r="B33" s="95">
        <v>33</v>
      </c>
      <c r="C33" s="91"/>
      <c r="D33" s="91"/>
      <c r="E33" s="87"/>
      <c r="F33" s="87"/>
    </row>
    <row r="34" spans="1:6" x14ac:dyDescent="0.25">
      <c r="A34" s="112" t="s">
        <v>156</v>
      </c>
      <c r="B34" s="95">
        <v>34</v>
      </c>
      <c r="C34" s="91"/>
      <c r="D34" s="91"/>
      <c r="E34" s="87"/>
      <c r="F34" s="87"/>
    </row>
    <row r="35" spans="1:6" x14ac:dyDescent="0.25">
      <c r="A35" s="113" t="s">
        <v>157</v>
      </c>
      <c r="B35" s="88">
        <v>35</v>
      </c>
      <c r="C35" s="91"/>
      <c r="D35" s="91"/>
      <c r="E35" s="87"/>
      <c r="F35" s="87"/>
    </row>
    <row r="36" spans="1:6" x14ac:dyDescent="0.25">
      <c r="A36" s="112" t="s">
        <v>158</v>
      </c>
      <c r="B36" s="95">
        <v>36</v>
      </c>
      <c r="C36" s="89"/>
      <c r="D36" s="89"/>
      <c r="E36" s="87"/>
      <c r="F36" s="87"/>
    </row>
    <row r="37" spans="1:6" x14ac:dyDescent="0.25">
      <c r="A37" s="112" t="s">
        <v>159</v>
      </c>
      <c r="B37" s="95">
        <v>37</v>
      </c>
      <c r="C37" s="91"/>
      <c r="D37" s="91"/>
      <c r="E37" s="87"/>
      <c r="F37" s="87"/>
    </row>
    <row r="38" spans="1:6" x14ac:dyDescent="0.25">
      <c r="A38" s="112" t="s">
        <v>160</v>
      </c>
      <c r="B38" s="95">
        <v>38</v>
      </c>
      <c r="C38" s="91"/>
      <c r="D38" s="91"/>
      <c r="E38" s="87"/>
      <c r="F38" s="87"/>
    </row>
    <row r="39" spans="1:6" x14ac:dyDescent="0.25">
      <c r="A39" s="112" t="s">
        <v>161</v>
      </c>
      <c r="B39" s="95">
        <v>39</v>
      </c>
      <c r="C39" s="91"/>
      <c r="D39" s="91"/>
      <c r="E39" s="87"/>
      <c r="F39" s="87"/>
    </row>
    <row r="40" spans="1:6" x14ac:dyDescent="0.25">
      <c r="A40" s="112" t="s">
        <v>162</v>
      </c>
      <c r="B40" s="95">
        <v>40</v>
      </c>
      <c r="C40" s="91"/>
      <c r="D40" s="91"/>
      <c r="E40" s="87"/>
      <c r="F40" s="87"/>
    </row>
    <row r="41" spans="1:6" x14ac:dyDescent="0.25">
      <c r="A41" s="112" t="s">
        <v>29</v>
      </c>
      <c r="B41" s="95">
        <v>41</v>
      </c>
      <c r="C41" s="91"/>
      <c r="D41" s="91"/>
      <c r="E41" s="87"/>
      <c r="F41" s="87"/>
    </row>
    <row r="42" spans="1:6" x14ac:dyDescent="0.25">
      <c r="A42" s="112" t="s">
        <v>79</v>
      </c>
      <c r="B42" s="95">
        <v>42</v>
      </c>
      <c r="C42" s="91"/>
      <c r="D42" s="91"/>
      <c r="E42" s="87"/>
      <c r="F42" s="87"/>
    </row>
    <row r="43" spans="1:6" x14ac:dyDescent="0.25">
      <c r="A43" s="112" t="s">
        <v>163</v>
      </c>
      <c r="B43" s="95">
        <v>43</v>
      </c>
      <c r="C43" s="91"/>
      <c r="D43" s="91"/>
      <c r="E43" s="87"/>
      <c r="F43" s="87"/>
    </row>
    <row r="44" spans="1:6" x14ac:dyDescent="0.25">
      <c r="A44" s="112" t="s">
        <v>164</v>
      </c>
      <c r="B44" s="95">
        <v>44</v>
      </c>
      <c r="C44" s="91"/>
      <c r="D44" s="91"/>
      <c r="E44" s="87"/>
      <c r="F44" s="87"/>
    </row>
    <row r="45" spans="1:6" x14ac:dyDescent="0.25">
      <c r="A45" s="112" t="s">
        <v>165</v>
      </c>
      <c r="B45" s="95">
        <v>45</v>
      </c>
      <c r="C45" s="91"/>
      <c r="D45" s="91"/>
      <c r="E45" s="87"/>
      <c r="F45" s="87"/>
    </row>
    <row r="46" spans="1:6" x14ac:dyDescent="0.25">
      <c r="A46" s="112" t="s">
        <v>166</v>
      </c>
      <c r="B46" s="95">
        <v>46</v>
      </c>
      <c r="C46" s="91"/>
      <c r="D46" s="91"/>
      <c r="E46" s="87"/>
      <c r="F46" s="87"/>
    </row>
    <row r="47" spans="1:6" x14ac:dyDescent="0.25">
      <c r="A47" s="112" t="s">
        <v>167</v>
      </c>
      <c r="B47" s="95">
        <v>47</v>
      </c>
      <c r="C47" s="91"/>
      <c r="D47" s="91"/>
      <c r="E47" s="87"/>
      <c r="F47" s="87"/>
    </row>
    <row r="48" spans="1:6" x14ac:dyDescent="0.25">
      <c r="A48" s="112" t="s">
        <v>168</v>
      </c>
      <c r="B48" s="95">
        <v>48</v>
      </c>
      <c r="C48" s="91"/>
      <c r="D48" s="91"/>
      <c r="E48" s="87"/>
      <c r="F48" s="87"/>
    </row>
    <row r="49" spans="1:6" x14ac:dyDescent="0.25">
      <c r="A49" s="112" t="s">
        <v>169</v>
      </c>
      <c r="B49" s="95">
        <v>49</v>
      </c>
      <c r="C49" s="91"/>
      <c r="D49" s="91"/>
      <c r="E49" s="87"/>
      <c r="F49" s="87"/>
    </row>
    <row r="50" spans="1:6" x14ac:dyDescent="0.25">
      <c r="A50" s="112" t="s">
        <v>378</v>
      </c>
      <c r="B50" s="95">
        <v>50</v>
      </c>
      <c r="C50" s="91"/>
      <c r="D50" s="91"/>
      <c r="E50" s="87"/>
      <c r="F50" s="87"/>
    </row>
    <row r="51" spans="1:6" x14ac:dyDescent="0.25">
      <c r="A51" s="112" t="s">
        <v>170</v>
      </c>
      <c r="B51" s="95">
        <v>51</v>
      </c>
      <c r="C51" s="91"/>
      <c r="D51" s="91"/>
      <c r="E51" s="87"/>
      <c r="F51" s="87"/>
    </row>
    <row r="52" spans="1:6" x14ac:dyDescent="0.25">
      <c r="A52" s="112" t="s">
        <v>171</v>
      </c>
      <c r="B52" s="95">
        <v>52</v>
      </c>
      <c r="C52" s="91"/>
      <c r="D52" s="91"/>
      <c r="E52" s="87"/>
      <c r="F52" s="87"/>
    </row>
    <row r="53" spans="1:6" x14ac:dyDescent="0.25">
      <c r="A53" s="112" t="s">
        <v>172</v>
      </c>
      <c r="B53" s="95">
        <v>53</v>
      </c>
      <c r="C53" s="91"/>
      <c r="D53" s="91"/>
      <c r="E53" s="87"/>
      <c r="F53" s="87"/>
    </row>
    <row r="54" spans="1:6" x14ac:dyDescent="0.25">
      <c r="A54" s="112" t="s">
        <v>64</v>
      </c>
      <c r="B54" s="95">
        <v>54</v>
      </c>
      <c r="C54" s="91"/>
      <c r="D54" s="91"/>
      <c r="E54" s="87"/>
      <c r="F54" s="87"/>
    </row>
    <row r="55" spans="1:6" x14ac:dyDescent="0.25">
      <c r="A55" s="112" t="s">
        <v>65</v>
      </c>
      <c r="B55" s="95">
        <v>55</v>
      </c>
      <c r="C55" s="91"/>
      <c r="D55" s="91"/>
      <c r="E55" s="87"/>
      <c r="F55" s="87"/>
    </row>
    <row r="56" spans="1:6" x14ac:dyDescent="0.25">
      <c r="A56" s="112" t="s">
        <v>62</v>
      </c>
      <c r="B56" s="95">
        <v>56</v>
      </c>
      <c r="C56" s="91"/>
      <c r="D56" s="91"/>
      <c r="E56" s="87"/>
      <c r="F56" s="87"/>
    </row>
    <row r="57" spans="1:6" x14ac:dyDescent="0.25">
      <c r="A57" s="112" t="s">
        <v>67</v>
      </c>
      <c r="B57" s="95">
        <v>57</v>
      </c>
      <c r="C57" s="91"/>
      <c r="D57" s="91"/>
      <c r="E57" s="87"/>
      <c r="F57" s="87"/>
    </row>
    <row r="58" spans="1:6" x14ac:dyDescent="0.25">
      <c r="A58" s="112" t="s">
        <v>173</v>
      </c>
      <c r="B58" s="95">
        <v>58</v>
      </c>
      <c r="C58" s="91"/>
      <c r="D58" s="91"/>
      <c r="E58" s="87"/>
      <c r="F58" s="87"/>
    </row>
    <row r="59" spans="1:6" x14ac:dyDescent="0.25">
      <c r="A59" s="112" t="s">
        <v>174</v>
      </c>
      <c r="B59" s="95">
        <v>59</v>
      </c>
      <c r="C59" s="91"/>
      <c r="D59" s="91"/>
      <c r="E59" s="87"/>
      <c r="F59" s="87"/>
    </row>
    <row r="60" spans="1:6" x14ac:dyDescent="0.25">
      <c r="A60" s="112" t="s">
        <v>175</v>
      </c>
      <c r="B60" s="95">
        <v>60</v>
      </c>
      <c r="C60" s="91"/>
      <c r="D60" s="91"/>
      <c r="E60" s="87"/>
      <c r="F60" s="87"/>
    </row>
    <row r="61" spans="1:6" x14ac:dyDescent="0.25">
      <c r="A61" s="112" t="s">
        <v>176</v>
      </c>
      <c r="B61" s="95">
        <v>61</v>
      </c>
      <c r="C61" s="91"/>
      <c r="D61" s="91"/>
      <c r="E61" s="87"/>
      <c r="F61" s="87"/>
    </row>
    <row r="62" spans="1:6" x14ac:dyDescent="0.25">
      <c r="A62" s="112" t="s">
        <v>177</v>
      </c>
      <c r="B62" s="95">
        <v>62</v>
      </c>
      <c r="C62" s="91"/>
      <c r="D62" s="91"/>
      <c r="E62" s="87"/>
      <c r="F62" s="87"/>
    </row>
    <row r="63" spans="1:6" x14ac:dyDescent="0.25">
      <c r="A63" s="112" t="s">
        <v>178</v>
      </c>
      <c r="B63" s="95">
        <v>63</v>
      </c>
      <c r="C63" s="91"/>
      <c r="D63" s="91"/>
      <c r="E63" s="87"/>
      <c r="F63" s="87"/>
    </row>
    <row r="64" spans="1:6" x14ac:dyDescent="0.25">
      <c r="A64" s="112" t="s">
        <v>179</v>
      </c>
      <c r="B64" s="95">
        <v>64</v>
      </c>
      <c r="C64" s="91"/>
      <c r="D64" s="91"/>
      <c r="E64" s="87"/>
      <c r="F64" s="87"/>
    </row>
    <row r="65" spans="1:6" x14ac:dyDescent="0.25">
      <c r="A65" s="112" t="s">
        <v>180</v>
      </c>
      <c r="B65" s="95">
        <v>65</v>
      </c>
      <c r="C65" s="91"/>
      <c r="D65" s="91"/>
      <c r="E65" s="87"/>
      <c r="F65" s="87"/>
    </row>
    <row r="66" spans="1:6" x14ac:dyDescent="0.25">
      <c r="A66" s="112" t="s">
        <v>181</v>
      </c>
      <c r="B66" s="95">
        <v>66</v>
      </c>
      <c r="C66" s="91"/>
      <c r="D66" s="91"/>
      <c r="E66" s="87"/>
      <c r="F66" s="87"/>
    </row>
    <row r="67" spans="1:6" x14ac:dyDescent="0.25">
      <c r="A67" s="112" t="s">
        <v>182</v>
      </c>
      <c r="B67" s="95">
        <v>67</v>
      </c>
      <c r="C67" s="91"/>
      <c r="D67" s="91"/>
      <c r="E67" s="87"/>
      <c r="F67" s="87"/>
    </row>
    <row r="68" spans="1:6" x14ac:dyDescent="0.25">
      <c r="A68" s="112" t="s">
        <v>183</v>
      </c>
      <c r="B68" s="95">
        <v>68</v>
      </c>
      <c r="C68" s="91"/>
      <c r="D68" s="91"/>
      <c r="E68" s="87"/>
      <c r="F68" s="87"/>
    </row>
    <row r="69" spans="1:6" x14ac:dyDescent="0.25">
      <c r="A69" s="112" t="s">
        <v>184</v>
      </c>
      <c r="B69" s="95">
        <v>69</v>
      </c>
      <c r="C69" s="91"/>
      <c r="D69" s="91"/>
      <c r="E69" s="87"/>
      <c r="F69" s="87"/>
    </row>
    <row r="70" spans="1:6" x14ac:dyDescent="0.25">
      <c r="A70" s="112" t="s">
        <v>185</v>
      </c>
      <c r="B70" s="95">
        <v>70</v>
      </c>
      <c r="C70" s="91"/>
      <c r="D70" s="91"/>
      <c r="E70" s="87"/>
      <c r="F70" s="87"/>
    </row>
    <row r="71" spans="1:6" x14ac:dyDescent="0.25">
      <c r="A71" s="112" t="s">
        <v>186</v>
      </c>
      <c r="B71" s="95">
        <v>71</v>
      </c>
      <c r="C71" s="91"/>
      <c r="D71" s="91"/>
      <c r="E71" s="87"/>
      <c r="F71" s="87"/>
    </row>
    <row r="72" spans="1:6" x14ac:dyDescent="0.25">
      <c r="A72" s="112" t="s">
        <v>187</v>
      </c>
      <c r="B72" s="95">
        <v>72</v>
      </c>
      <c r="C72" s="91"/>
      <c r="D72" s="91"/>
      <c r="E72" s="87"/>
      <c r="F72" s="87"/>
    </row>
    <row r="73" spans="1:6" x14ac:dyDescent="0.25">
      <c r="A73" s="112" t="s">
        <v>188</v>
      </c>
      <c r="B73" s="95">
        <v>73</v>
      </c>
      <c r="C73" s="91"/>
      <c r="D73" s="91"/>
      <c r="E73" s="87"/>
      <c r="F73" s="87"/>
    </row>
    <row r="74" spans="1:6" x14ac:dyDescent="0.25">
      <c r="A74" s="112" t="s">
        <v>189</v>
      </c>
      <c r="B74" s="95">
        <v>74</v>
      </c>
      <c r="C74" s="91"/>
      <c r="D74" s="91"/>
      <c r="E74" s="87"/>
      <c r="F74" s="87"/>
    </row>
    <row r="75" spans="1:6" x14ac:dyDescent="0.25">
      <c r="A75" s="112" t="s">
        <v>190</v>
      </c>
      <c r="B75" s="95">
        <v>75</v>
      </c>
      <c r="C75" s="91"/>
      <c r="D75" s="91"/>
      <c r="E75" s="87"/>
      <c r="F75" s="87"/>
    </row>
    <row r="76" spans="1:6" x14ac:dyDescent="0.25">
      <c r="A76" s="112" t="s">
        <v>191</v>
      </c>
      <c r="B76" s="95">
        <v>76</v>
      </c>
      <c r="C76" s="91"/>
      <c r="D76" s="91"/>
      <c r="E76" s="87"/>
      <c r="F76" s="87"/>
    </row>
    <row r="77" spans="1:6" x14ac:dyDescent="0.25">
      <c r="A77" s="112" t="s">
        <v>75</v>
      </c>
      <c r="B77" s="95">
        <v>77</v>
      </c>
      <c r="C77" s="91"/>
      <c r="D77" s="91"/>
      <c r="E77" s="87"/>
      <c r="F77" s="87"/>
    </row>
    <row r="78" spans="1:6" x14ac:dyDescent="0.25">
      <c r="A78" s="112" t="s">
        <v>35</v>
      </c>
      <c r="B78" s="95">
        <v>78</v>
      </c>
      <c r="C78" s="91"/>
      <c r="D78" s="91"/>
      <c r="E78" s="87"/>
      <c r="F78" s="87"/>
    </row>
    <row r="79" spans="1:6" x14ac:dyDescent="0.25">
      <c r="A79" s="112" t="s">
        <v>192</v>
      </c>
      <c r="B79" s="95">
        <v>79</v>
      </c>
      <c r="C79" s="91"/>
      <c r="D79" s="91"/>
      <c r="E79" s="87"/>
      <c r="F79" s="87"/>
    </row>
    <row r="80" spans="1:6" x14ac:dyDescent="0.25">
      <c r="A80" s="112" t="s">
        <v>80</v>
      </c>
      <c r="B80" s="95">
        <v>80</v>
      </c>
      <c r="C80" s="91"/>
      <c r="D80" s="91"/>
      <c r="E80" s="87"/>
      <c r="F80" s="87"/>
    </row>
    <row r="81" spans="1:6" x14ac:dyDescent="0.25">
      <c r="A81" s="112" t="s">
        <v>76</v>
      </c>
      <c r="B81" s="95">
        <v>81</v>
      </c>
      <c r="C81" s="91"/>
      <c r="D81" s="91"/>
      <c r="E81" s="87"/>
      <c r="F81" s="87"/>
    </row>
    <row r="82" spans="1:6" x14ac:dyDescent="0.25">
      <c r="A82" s="112" t="s">
        <v>72</v>
      </c>
      <c r="B82" s="95">
        <v>82</v>
      </c>
      <c r="C82" s="91"/>
      <c r="D82" s="91"/>
      <c r="E82" s="87"/>
      <c r="F82" s="87"/>
    </row>
    <row r="83" spans="1:6" x14ac:dyDescent="0.25">
      <c r="A83" s="112" t="s">
        <v>74</v>
      </c>
      <c r="B83" s="95">
        <v>83</v>
      </c>
      <c r="C83" s="91"/>
      <c r="D83" s="91"/>
      <c r="E83" s="87"/>
      <c r="F83" s="87"/>
    </row>
    <row r="84" spans="1:6" x14ac:dyDescent="0.25">
      <c r="A84" s="112" t="s">
        <v>193</v>
      </c>
      <c r="B84" s="95">
        <v>84</v>
      </c>
      <c r="C84" s="91"/>
      <c r="D84" s="91"/>
      <c r="E84" s="87"/>
      <c r="F84" s="87"/>
    </row>
    <row r="85" spans="1:6" x14ac:dyDescent="0.25">
      <c r="A85" s="112" t="s">
        <v>194</v>
      </c>
      <c r="B85" s="95">
        <v>85</v>
      </c>
      <c r="C85" s="91"/>
      <c r="D85" s="91"/>
      <c r="E85" s="87"/>
      <c r="F85" s="87"/>
    </row>
    <row r="86" spans="1:6" x14ac:dyDescent="0.25">
      <c r="A86" s="113" t="s">
        <v>195</v>
      </c>
      <c r="B86" s="88">
        <v>86</v>
      </c>
      <c r="C86" s="91"/>
      <c r="D86" s="91"/>
      <c r="E86" s="87"/>
      <c r="F86" s="87"/>
    </row>
    <row r="87" spans="1:6" x14ac:dyDescent="0.25">
      <c r="A87" s="112" t="s">
        <v>196</v>
      </c>
      <c r="B87" s="95">
        <v>87</v>
      </c>
      <c r="C87" s="89"/>
      <c r="D87" s="89"/>
      <c r="E87" s="87"/>
      <c r="F87" s="87"/>
    </row>
    <row r="88" spans="1:6" x14ac:dyDescent="0.25">
      <c r="A88" s="112" t="s">
        <v>197</v>
      </c>
      <c r="B88" s="95">
        <v>88</v>
      </c>
      <c r="C88" s="91"/>
      <c r="D88" s="91"/>
      <c r="E88" s="87"/>
      <c r="F88" s="87"/>
    </row>
    <row r="89" spans="1:6" x14ac:dyDescent="0.25">
      <c r="A89" s="112" t="s">
        <v>51</v>
      </c>
      <c r="B89" s="95">
        <v>89</v>
      </c>
      <c r="C89" s="91"/>
      <c r="D89" s="91"/>
      <c r="E89" s="87"/>
      <c r="F89" s="87"/>
    </row>
    <row r="90" spans="1:6" x14ac:dyDescent="0.25">
      <c r="A90" s="112" t="s">
        <v>198</v>
      </c>
      <c r="B90" s="95">
        <v>90</v>
      </c>
      <c r="C90" s="91"/>
      <c r="D90" s="91"/>
      <c r="E90" s="87"/>
      <c r="F90" s="87"/>
    </row>
    <row r="91" spans="1:6" x14ac:dyDescent="0.25">
      <c r="A91" s="112" t="s">
        <v>66</v>
      </c>
      <c r="B91" s="95">
        <v>91</v>
      </c>
      <c r="C91" s="91"/>
      <c r="D91" s="91"/>
      <c r="E91" s="87"/>
      <c r="F91" s="87"/>
    </row>
    <row r="92" spans="1:6" x14ac:dyDescent="0.25">
      <c r="A92" s="112" t="s">
        <v>199</v>
      </c>
      <c r="B92" s="95">
        <v>92</v>
      </c>
      <c r="C92" s="91"/>
      <c r="D92" s="91"/>
      <c r="E92" s="87"/>
      <c r="F92" s="87"/>
    </row>
    <row r="93" spans="1:6" x14ac:dyDescent="0.25">
      <c r="A93" s="112" t="s">
        <v>200</v>
      </c>
      <c r="B93" s="95">
        <v>93</v>
      </c>
      <c r="C93" s="91"/>
      <c r="D93" s="91"/>
      <c r="E93" s="87"/>
      <c r="F93" s="87"/>
    </row>
    <row r="94" spans="1:6" x14ac:dyDescent="0.25">
      <c r="A94" s="112" t="s">
        <v>201</v>
      </c>
      <c r="B94" s="95">
        <v>94</v>
      </c>
      <c r="C94" s="91"/>
      <c r="D94" s="91"/>
      <c r="E94" s="87"/>
      <c r="F94" s="87"/>
    </row>
    <row r="95" spans="1:6" x14ac:dyDescent="0.25">
      <c r="A95" s="112" t="s">
        <v>202</v>
      </c>
      <c r="B95" s="95">
        <v>95</v>
      </c>
      <c r="C95" s="91"/>
      <c r="D95" s="91"/>
      <c r="E95" s="87"/>
      <c r="F95" s="87"/>
    </row>
    <row r="96" spans="1:6" x14ac:dyDescent="0.25">
      <c r="A96" s="112" t="s">
        <v>203</v>
      </c>
      <c r="B96" s="95">
        <v>96</v>
      </c>
      <c r="C96" s="91"/>
      <c r="D96" s="91"/>
      <c r="E96" s="87"/>
      <c r="F96" s="87"/>
    </row>
    <row r="97" spans="1:6" x14ac:dyDescent="0.25">
      <c r="A97" s="112" t="s">
        <v>204</v>
      </c>
      <c r="B97" s="95">
        <v>97</v>
      </c>
      <c r="C97" s="91"/>
      <c r="D97" s="91"/>
      <c r="E97" s="87"/>
      <c r="F97" s="87"/>
    </row>
    <row r="98" spans="1:6" x14ac:dyDescent="0.25">
      <c r="A98" s="112" t="s">
        <v>205</v>
      </c>
      <c r="B98" s="95">
        <v>98</v>
      </c>
      <c r="C98" s="91"/>
      <c r="D98" s="91"/>
      <c r="E98" s="87"/>
      <c r="F98" s="87"/>
    </row>
    <row r="99" spans="1:6" x14ac:dyDescent="0.25">
      <c r="A99" s="112" t="s">
        <v>206</v>
      </c>
      <c r="B99" s="95">
        <v>99</v>
      </c>
      <c r="C99" s="91"/>
      <c r="D99" s="91"/>
      <c r="E99" s="87"/>
      <c r="F99" s="87"/>
    </row>
    <row r="100" spans="1:6" x14ac:dyDescent="0.25">
      <c r="A100" s="112" t="s">
        <v>207</v>
      </c>
      <c r="B100" s="95">
        <v>100</v>
      </c>
      <c r="C100" s="91"/>
      <c r="D100" s="91"/>
      <c r="E100" s="87"/>
      <c r="F100" s="87"/>
    </row>
    <row r="101" spans="1:6" x14ac:dyDescent="0.25">
      <c r="A101" s="112" t="s">
        <v>208</v>
      </c>
      <c r="B101" s="95">
        <v>101</v>
      </c>
      <c r="C101" s="91"/>
      <c r="D101" s="91"/>
      <c r="E101" s="87"/>
      <c r="F101" s="87"/>
    </row>
    <row r="102" spans="1:6" x14ac:dyDescent="0.25">
      <c r="A102" s="112" t="s">
        <v>209</v>
      </c>
      <c r="B102" s="95">
        <v>102</v>
      </c>
      <c r="C102" s="91"/>
      <c r="D102" s="91"/>
      <c r="E102" s="87"/>
      <c r="F102" s="87"/>
    </row>
    <row r="103" spans="1:6" x14ac:dyDescent="0.25">
      <c r="A103" s="112" t="s">
        <v>210</v>
      </c>
      <c r="B103" s="95">
        <v>103</v>
      </c>
      <c r="C103" s="91"/>
      <c r="D103" s="91"/>
      <c r="E103" s="87"/>
      <c r="F103" s="87"/>
    </row>
    <row r="104" spans="1:6" x14ac:dyDescent="0.25">
      <c r="A104" s="112" t="s">
        <v>211</v>
      </c>
      <c r="B104" s="95">
        <v>104</v>
      </c>
      <c r="C104" s="91"/>
      <c r="D104" s="91"/>
      <c r="E104" s="87"/>
      <c r="F104" s="87"/>
    </row>
    <row r="105" spans="1:6" x14ac:dyDescent="0.25">
      <c r="A105" s="112" t="s">
        <v>212</v>
      </c>
      <c r="B105" s="95">
        <v>105</v>
      </c>
      <c r="C105" s="91"/>
      <c r="D105" s="91"/>
      <c r="E105" s="87"/>
      <c r="F105" s="87"/>
    </row>
    <row r="106" spans="1:6" x14ac:dyDescent="0.25">
      <c r="A106" s="112" t="s">
        <v>213</v>
      </c>
      <c r="B106" s="95">
        <v>106</v>
      </c>
      <c r="C106" s="91"/>
      <c r="D106" s="91"/>
      <c r="E106" s="87"/>
      <c r="F106" s="87"/>
    </row>
    <row r="107" spans="1:6" x14ac:dyDescent="0.25">
      <c r="A107" s="112" t="s">
        <v>214</v>
      </c>
      <c r="B107" s="95">
        <v>107</v>
      </c>
      <c r="C107" s="91"/>
      <c r="D107" s="91"/>
      <c r="E107" s="87"/>
      <c r="F107" s="87"/>
    </row>
    <row r="108" spans="1:6" s="36" customFormat="1" x14ac:dyDescent="0.25">
      <c r="A108" s="112" t="s">
        <v>215</v>
      </c>
      <c r="B108" s="95">
        <v>108</v>
      </c>
      <c r="C108" s="91"/>
      <c r="D108" s="91"/>
      <c r="E108" s="87"/>
      <c r="F108" s="87"/>
    </row>
    <row r="109" spans="1:6" x14ac:dyDescent="0.25">
      <c r="A109" s="112" t="s">
        <v>216</v>
      </c>
      <c r="B109" s="95">
        <v>109</v>
      </c>
      <c r="C109" s="91"/>
      <c r="D109" s="91"/>
      <c r="E109" s="87"/>
      <c r="F109" s="87"/>
    </row>
    <row r="110" spans="1:6" x14ac:dyDescent="0.25">
      <c r="A110" s="112" t="s">
        <v>217</v>
      </c>
      <c r="B110" s="95">
        <v>110</v>
      </c>
      <c r="C110" s="91"/>
      <c r="D110" s="91"/>
      <c r="E110" s="87"/>
      <c r="F110" s="87"/>
    </row>
    <row r="111" spans="1:6" x14ac:dyDescent="0.25">
      <c r="A111" s="112" t="s">
        <v>218</v>
      </c>
      <c r="B111" s="95">
        <v>111</v>
      </c>
      <c r="C111" s="91"/>
      <c r="D111" s="91"/>
      <c r="E111" s="87"/>
      <c r="F111" s="87"/>
    </row>
    <row r="112" spans="1:6" x14ac:dyDescent="0.25">
      <c r="A112" s="112" t="s">
        <v>110</v>
      </c>
      <c r="B112" s="95">
        <v>112</v>
      </c>
      <c r="C112" s="91"/>
      <c r="D112" s="91"/>
      <c r="E112" s="87"/>
      <c r="F112" s="87"/>
    </row>
    <row r="113" spans="1:6" x14ac:dyDescent="0.25">
      <c r="A113" s="112" t="s">
        <v>100</v>
      </c>
      <c r="B113" s="95">
        <v>113</v>
      </c>
      <c r="C113" s="91"/>
      <c r="D113" s="91"/>
      <c r="E113" s="87"/>
      <c r="F113" s="87"/>
    </row>
    <row r="114" spans="1:6" x14ac:dyDescent="0.25">
      <c r="A114" s="112" t="s">
        <v>78</v>
      </c>
      <c r="B114" s="95">
        <v>114</v>
      </c>
      <c r="C114" s="91"/>
      <c r="D114" s="91"/>
      <c r="E114" s="87"/>
      <c r="F114" s="87"/>
    </row>
    <row r="115" spans="1:6" x14ac:dyDescent="0.25">
      <c r="A115" s="112" t="s">
        <v>99</v>
      </c>
      <c r="B115" s="95">
        <v>115</v>
      </c>
      <c r="C115" s="91"/>
      <c r="D115" s="91"/>
      <c r="E115" s="87"/>
      <c r="F115" s="87"/>
    </row>
    <row r="116" spans="1:6" x14ac:dyDescent="0.25">
      <c r="A116" s="112" t="s">
        <v>219</v>
      </c>
      <c r="B116" s="95">
        <v>116</v>
      </c>
      <c r="C116" s="91"/>
      <c r="D116" s="91"/>
      <c r="E116" s="87"/>
      <c r="F116" s="87"/>
    </row>
    <row r="117" spans="1:6" x14ac:dyDescent="0.25">
      <c r="A117" s="112" t="s">
        <v>30</v>
      </c>
      <c r="B117" s="95">
        <v>117</v>
      </c>
      <c r="C117" s="91"/>
      <c r="D117" s="91"/>
      <c r="E117" s="87"/>
      <c r="F117" s="87"/>
    </row>
    <row r="118" spans="1:6" x14ac:dyDescent="0.25">
      <c r="A118" s="112" t="s">
        <v>220</v>
      </c>
      <c r="B118" s="95">
        <v>118</v>
      </c>
      <c r="C118" s="91"/>
      <c r="D118" s="91"/>
      <c r="E118" s="87"/>
      <c r="F118" s="87"/>
    </row>
    <row r="119" spans="1:6" x14ac:dyDescent="0.25">
      <c r="A119" s="112" t="s">
        <v>221</v>
      </c>
      <c r="B119" s="95">
        <v>119</v>
      </c>
      <c r="C119" s="91"/>
      <c r="D119" s="91"/>
      <c r="E119" s="87"/>
      <c r="F119" s="87"/>
    </row>
    <row r="120" spans="1:6" x14ac:dyDescent="0.25">
      <c r="A120" s="112" t="s">
        <v>222</v>
      </c>
      <c r="B120" s="95">
        <v>120</v>
      </c>
      <c r="C120" s="91"/>
      <c r="D120" s="91"/>
      <c r="E120" s="87"/>
      <c r="F120" s="87"/>
    </row>
    <row r="121" spans="1:6" x14ac:dyDescent="0.25">
      <c r="A121" s="112" t="s">
        <v>223</v>
      </c>
      <c r="B121" s="95">
        <v>121</v>
      </c>
      <c r="C121" s="91"/>
      <c r="D121" s="91"/>
      <c r="E121" s="87"/>
      <c r="F121" s="87"/>
    </row>
    <row r="122" spans="1:6" x14ac:dyDescent="0.25">
      <c r="A122" s="112" t="s">
        <v>224</v>
      </c>
      <c r="B122" s="95">
        <v>122</v>
      </c>
      <c r="C122" s="91"/>
      <c r="D122" s="91"/>
      <c r="E122" s="87"/>
      <c r="F122" s="87"/>
    </row>
    <row r="123" spans="1:6" x14ac:dyDescent="0.25">
      <c r="A123" s="112" t="s">
        <v>225</v>
      </c>
      <c r="B123" s="95">
        <v>123</v>
      </c>
      <c r="C123" s="91"/>
      <c r="D123" s="91"/>
      <c r="E123" s="87"/>
      <c r="F123" s="87"/>
    </row>
    <row r="124" spans="1:6" x14ac:dyDescent="0.25">
      <c r="A124" s="112" t="s">
        <v>57</v>
      </c>
      <c r="B124" s="95">
        <v>124</v>
      </c>
      <c r="C124" s="91"/>
      <c r="D124" s="91"/>
      <c r="E124" s="87"/>
      <c r="F124" s="87"/>
    </row>
    <row r="125" spans="1:6" x14ac:dyDescent="0.25">
      <c r="A125" s="112" t="s">
        <v>68</v>
      </c>
      <c r="B125" s="95">
        <v>125</v>
      </c>
      <c r="C125" s="91"/>
      <c r="D125" s="91"/>
      <c r="E125" s="87"/>
      <c r="F125" s="87"/>
    </row>
    <row r="126" spans="1:6" x14ac:dyDescent="0.25">
      <c r="A126" s="112" t="s">
        <v>226</v>
      </c>
      <c r="B126" s="95">
        <v>126</v>
      </c>
      <c r="C126" s="91"/>
      <c r="D126" s="91"/>
      <c r="E126" s="87"/>
      <c r="F126" s="87"/>
    </row>
    <row r="127" spans="1:6" x14ac:dyDescent="0.25">
      <c r="A127" s="112" t="s">
        <v>69</v>
      </c>
      <c r="B127" s="95">
        <v>127</v>
      </c>
      <c r="C127" s="91"/>
      <c r="D127" s="91"/>
      <c r="E127" s="87"/>
      <c r="F127" s="87"/>
    </row>
    <row r="128" spans="1:6" x14ac:dyDescent="0.25">
      <c r="A128" s="112" t="s">
        <v>227</v>
      </c>
      <c r="B128" s="95">
        <v>128</v>
      </c>
      <c r="C128" s="91"/>
      <c r="D128" s="91"/>
      <c r="E128" s="87"/>
      <c r="F128" s="87"/>
    </row>
    <row r="129" spans="1:6" x14ac:dyDescent="0.25">
      <c r="A129" s="112" t="s">
        <v>228</v>
      </c>
      <c r="B129" s="95">
        <v>129</v>
      </c>
      <c r="C129" s="91"/>
      <c r="D129" s="91"/>
      <c r="E129" s="87"/>
      <c r="F129" s="87"/>
    </row>
    <row r="130" spans="1:6" x14ac:dyDescent="0.25">
      <c r="A130" s="113" t="s">
        <v>229</v>
      </c>
      <c r="B130" s="88">
        <v>130</v>
      </c>
      <c r="C130" s="91"/>
      <c r="D130" s="91"/>
      <c r="E130" s="87"/>
      <c r="F130" s="87"/>
    </row>
    <row r="131" spans="1:6" x14ac:dyDescent="0.25">
      <c r="A131" s="112" t="s">
        <v>230</v>
      </c>
      <c r="B131" s="95">
        <v>131</v>
      </c>
      <c r="C131" s="89"/>
      <c r="D131" s="89"/>
      <c r="E131" s="87"/>
      <c r="F131" s="87"/>
    </row>
    <row r="132" spans="1:6" x14ac:dyDescent="0.25">
      <c r="A132" s="112" t="s">
        <v>231</v>
      </c>
      <c r="B132" s="95">
        <v>132</v>
      </c>
      <c r="C132" s="91"/>
      <c r="D132" s="91"/>
      <c r="E132" s="87"/>
      <c r="F132" s="87"/>
    </row>
    <row r="133" spans="1:6" x14ac:dyDescent="0.25">
      <c r="A133" s="112" t="s">
        <v>232</v>
      </c>
      <c r="B133" s="95">
        <v>133</v>
      </c>
      <c r="C133" s="91"/>
      <c r="D133" s="91"/>
      <c r="E133" s="87"/>
      <c r="F133" s="87"/>
    </row>
    <row r="134" spans="1:6" x14ac:dyDescent="0.25">
      <c r="A134" s="112" t="s">
        <v>233</v>
      </c>
      <c r="B134" s="95">
        <v>134</v>
      </c>
      <c r="C134" s="91"/>
      <c r="D134" s="91"/>
      <c r="E134" s="87"/>
      <c r="F134" s="87"/>
    </row>
    <row r="135" spans="1:6" x14ac:dyDescent="0.25">
      <c r="A135" s="113" t="s">
        <v>77</v>
      </c>
      <c r="B135" s="88">
        <v>135</v>
      </c>
      <c r="C135" s="91"/>
      <c r="D135" s="91"/>
      <c r="E135" s="87"/>
      <c r="F135" s="87"/>
    </row>
    <row r="136" spans="1:6" x14ac:dyDescent="0.25">
      <c r="A136" s="112" t="s">
        <v>44</v>
      </c>
      <c r="B136" s="95">
        <v>136</v>
      </c>
      <c r="C136" s="87"/>
      <c r="D136" s="76"/>
      <c r="E136" s="76"/>
      <c r="F136" s="87"/>
    </row>
    <row r="137" spans="1:6" x14ac:dyDescent="0.25">
      <c r="A137" s="112" t="s">
        <v>49</v>
      </c>
      <c r="B137" s="95">
        <v>137</v>
      </c>
      <c r="C137" s="87"/>
      <c r="D137" s="91"/>
      <c r="E137" s="91"/>
      <c r="F137" s="87"/>
    </row>
    <row r="138" spans="1:6" x14ac:dyDescent="0.25">
      <c r="A138" s="112" t="s">
        <v>47</v>
      </c>
      <c r="B138" s="95">
        <v>138</v>
      </c>
      <c r="C138" s="87"/>
      <c r="D138" s="91"/>
      <c r="E138" s="91"/>
      <c r="F138" s="87"/>
    </row>
    <row r="139" spans="1:6" x14ac:dyDescent="0.25">
      <c r="A139" s="112" t="s">
        <v>41</v>
      </c>
      <c r="B139" s="95">
        <v>139</v>
      </c>
      <c r="C139" s="87"/>
      <c r="D139" s="91"/>
      <c r="E139" s="91"/>
      <c r="F139" s="87"/>
    </row>
    <row r="140" spans="1:6" x14ac:dyDescent="0.25">
      <c r="A140" s="112" t="s">
        <v>41</v>
      </c>
      <c r="B140" s="95">
        <v>140</v>
      </c>
      <c r="C140" s="87"/>
      <c r="D140" s="91"/>
      <c r="E140" s="91"/>
      <c r="F140" s="87"/>
    </row>
    <row r="141" spans="1:6" x14ac:dyDescent="0.25">
      <c r="A141" s="112" t="s">
        <v>395</v>
      </c>
      <c r="B141" s="95">
        <v>141</v>
      </c>
      <c r="C141" s="87"/>
      <c r="D141" s="91"/>
      <c r="E141" s="91"/>
      <c r="F141" s="87"/>
    </row>
    <row r="142" spans="1:6" x14ac:dyDescent="0.25">
      <c r="A142" s="112" t="s">
        <v>234</v>
      </c>
      <c r="B142" s="95">
        <v>142</v>
      </c>
      <c r="C142" s="87"/>
      <c r="D142" s="91"/>
      <c r="E142" s="91"/>
      <c r="F142" s="87"/>
    </row>
    <row r="143" spans="1:6" x14ac:dyDescent="0.25">
      <c r="A143" s="112" t="s">
        <v>235</v>
      </c>
      <c r="B143" s="95">
        <v>143</v>
      </c>
      <c r="C143" s="87"/>
      <c r="D143" s="91"/>
      <c r="E143" s="91"/>
      <c r="F143" s="87"/>
    </row>
    <row r="144" spans="1:6" x14ac:dyDescent="0.25">
      <c r="A144" s="112" t="s">
        <v>236</v>
      </c>
      <c r="B144" s="95">
        <v>144</v>
      </c>
      <c r="C144" s="87"/>
      <c r="D144" s="91"/>
      <c r="E144" s="91"/>
      <c r="F144" s="87"/>
    </row>
    <row r="145" spans="1:6" x14ac:dyDescent="0.25">
      <c r="A145" s="112" t="s">
        <v>81</v>
      </c>
      <c r="B145" s="95">
        <v>145</v>
      </c>
      <c r="C145" s="87"/>
      <c r="D145" s="91"/>
      <c r="E145" s="91"/>
      <c r="F145" s="87"/>
    </row>
    <row r="146" spans="1:6" x14ac:dyDescent="0.25">
      <c r="A146" s="112" t="s">
        <v>36</v>
      </c>
      <c r="B146" s="95">
        <v>146</v>
      </c>
      <c r="C146" s="87"/>
      <c r="D146" s="91"/>
      <c r="E146" s="91"/>
      <c r="F146" s="87"/>
    </row>
    <row r="147" spans="1:6" x14ac:dyDescent="0.25">
      <c r="A147" s="112" t="s">
        <v>31</v>
      </c>
      <c r="B147" s="95">
        <v>147</v>
      </c>
      <c r="C147" s="87"/>
      <c r="D147" s="91"/>
      <c r="E147" s="91"/>
      <c r="F147" s="87"/>
    </row>
    <row r="148" spans="1:6" x14ac:dyDescent="0.25">
      <c r="A148" s="112" t="s">
        <v>37</v>
      </c>
      <c r="B148" s="95">
        <v>148</v>
      </c>
      <c r="C148" s="87"/>
      <c r="D148" s="91"/>
      <c r="E148" s="91"/>
      <c r="F148" s="87"/>
    </row>
    <row r="149" spans="1:6" x14ac:dyDescent="0.25">
      <c r="A149" s="112" t="s">
        <v>39</v>
      </c>
      <c r="B149" s="95">
        <v>149</v>
      </c>
      <c r="C149" s="87"/>
      <c r="D149" s="91"/>
      <c r="E149" s="91"/>
      <c r="F149" s="87"/>
    </row>
    <row r="150" spans="1:6" x14ac:dyDescent="0.25">
      <c r="A150" s="112" t="s">
        <v>84</v>
      </c>
      <c r="B150" s="95">
        <v>150</v>
      </c>
      <c r="C150" s="87"/>
      <c r="D150" s="91"/>
      <c r="E150" s="91"/>
      <c r="F150" s="87"/>
    </row>
    <row r="151" spans="1:6" x14ac:dyDescent="0.25">
      <c r="A151" s="112" t="s">
        <v>237</v>
      </c>
      <c r="B151" s="95">
        <v>151</v>
      </c>
      <c r="C151" s="87"/>
      <c r="D151" s="91"/>
      <c r="E151" s="91"/>
      <c r="F151" s="87"/>
    </row>
    <row r="152" spans="1:6" x14ac:dyDescent="0.25">
      <c r="A152" s="112" t="s">
        <v>43</v>
      </c>
      <c r="B152" s="95">
        <v>152</v>
      </c>
      <c r="C152" s="87"/>
      <c r="D152" s="91"/>
      <c r="E152" s="91"/>
      <c r="F152" s="87"/>
    </row>
    <row r="153" spans="1:6" x14ac:dyDescent="0.25">
      <c r="A153" s="112" t="s">
        <v>238</v>
      </c>
      <c r="B153" s="95">
        <v>153</v>
      </c>
      <c r="C153" s="87"/>
      <c r="D153" s="91"/>
      <c r="E153" s="91"/>
      <c r="F153" s="87"/>
    </row>
    <row r="154" spans="1:6" x14ac:dyDescent="0.25">
      <c r="A154" s="112" t="s">
        <v>88</v>
      </c>
      <c r="B154" s="95">
        <v>154</v>
      </c>
      <c r="C154" s="87"/>
      <c r="D154" s="91"/>
      <c r="E154" s="91"/>
      <c r="F154" s="87"/>
    </row>
    <row r="155" spans="1:6" x14ac:dyDescent="0.25">
      <c r="A155" s="112" t="s">
        <v>239</v>
      </c>
      <c r="B155" s="95">
        <v>155</v>
      </c>
      <c r="C155" s="87"/>
      <c r="D155" s="91"/>
      <c r="E155" s="91"/>
      <c r="F155" s="87"/>
    </row>
    <row r="156" spans="1:6" x14ac:dyDescent="0.25">
      <c r="A156" s="112" t="s">
        <v>240</v>
      </c>
      <c r="B156" s="95">
        <v>156</v>
      </c>
      <c r="C156" s="87"/>
      <c r="D156" s="91"/>
      <c r="E156" s="91"/>
      <c r="F156" s="87"/>
    </row>
    <row r="157" spans="1:6" x14ac:dyDescent="0.25">
      <c r="A157" s="112" t="s">
        <v>89</v>
      </c>
      <c r="B157" s="95">
        <v>157</v>
      </c>
      <c r="C157" s="87"/>
      <c r="D157" s="91"/>
      <c r="E157" s="91"/>
      <c r="F157" s="87"/>
    </row>
    <row r="158" spans="1:6" x14ac:dyDescent="0.25">
      <c r="A158" s="112" t="s">
        <v>365</v>
      </c>
      <c r="B158" s="95">
        <v>158</v>
      </c>
      <c r="C158" s="87"/>
      <c r="D158" s="91"/>
      <c r="E158" s="91"/>
      <c r="F158" s="87"/>
    </row>
    <row r="159" spans="1:6" x14ac:dyDescent="0.25">
      <c r="A159" s="112" t="s">
        <v>90</v>
      </c>
      <c r="B159" s="95">
        <v>159</v>
      </c>
      <c r="C159" s="87"/>
      <c r="D159" s="91"/>
      <c r="E159" s="91"/>
      <c r="F159" s="87"/>
    </row>
    <row r="160" spans="1:6" x14ac:dyDescent="0.25">
      <c r="A160" s="112" t="s">
        <v>241</v>
      </c>
      <c r="B160" s="95">
        <v>160</v>
      </c>
      <c r="C160" s="87"/>
      <c r="D160" s="91"/>
      <c r="E160" s="91"/>
      <c r="F160" s="87"/>
    </row>
    <row r="161" spans="1:6" x14ac:dyDescent="0.25">
      <c r="A161" s="112" t="s">
        <v>242</v>
      </c>
      <c r="B161" s="95">
        <v>161</v>
      </c>
      <c r="C161" s="87"/>
      <c r="D161" s="91"/>
      <c r="E161" s="91"/>
      <c r="F161" s="87"/>
    </row>
    <row r="162" spans="1:6" x14ac:dyDescent="0.25">
      <c r="A162" s="112" t="s">
        <v>111</v>
      </c>
      <c r="B162" s="95">
        <v>162</v>
      </c>
      <c r="C162" s="87"/>
      <c r="D162" s="91"/>
      <c r="E162" s="91"/>
      <c r="F162" s="87"/>
    </row>
    <row r="163" spans="1:6" x14ac:dyDescent="0.25">
      <c r="A163" s="112" t="s">
        <v>112</v>
      </c>
      <c r="B163" s="95">
        <v>163</v>
      </c>
      <c r="C163" s="87"/>
      <c r="D163" s="91"/>
      <c r="E163" s="91"/>
      <c r="F163" s="87"/>
    </row>
    <row r="164" spans="1:6" x14ac:dyDescent="0.25">
      <c r="A164" s="112" t="s">
        <v>109</v>
      </c>
      <c r="B164" s="95">
        <v>164</v>
      </c>
      <c r="C164" s="87"/>
      <c r="D164" s="91"/>
      <c r="E164" s="91"/>
      <c r="F164" s="87"/>
    </row>
    <row r="165" spans="1:6" x14ac:dyDescent="0.25">
      <c r="A165" s="112" t="s">
        <v>108</v>
      </c>
      <c r="B165" s="95">
        <v>165</v>
      </c>
      <c r="C165" s="87"/>
      <c r="D165" s="91"/>
      <c r="E165" s="91"/>
      <c r="F165" s="87"/>
    </row>
    <row r="166" spans="1:6" x14ac:dyDescent="0.25">
      <c r="A166" s="112" t="s">
        <v>107</v>
      </c>
      <c r="B166" s="95">
        <v>166</v>
      </c>
      <c r="C166" s="87"/>
      <c r="D166" s="91"/>
      <c r="E166" s="91"/>
      <c r="F166" s="87"/>
    </row>
    <row r="167" spans="1:6" x14ac:dyDescent="0.25">
      <c r="A167" s="112" t="s">
        <v>114</v>
      </c>
      <c r="B167" s="95">
        <v>167</v>
      </c>
      <c r="C167" s="87"/>
      <c r="D167" s="91"/>
      <c r="E167" s="91"/>
      <c r="F167" s="87"/>
    </row>
    <row r="168" spans="1:6" x14ac:dyDescent="0.25">
      <c r="A168" s="112" t="s">
        <v>115</v>
      </c>
      <c r="B168" s="95">
        <v>168</v>
      </c>
      <c r="C168" s="87"/>
      <c r="D168" s="91"/>
      <c r="E168" s="91"/>
      <c r="F168" s="87"/>
    </row>
    <row r="169" spans="1:6" x14ac:dyDescent="0.25">
      <c r="A169" s="112" t="s">
        <v>113</v>
      </c>
      <c r="B169" s="95">
        <v>169</v>
      </c>
      <c r="C169" s="87"/>
      <c r="D169" s="91"/>
      <c r="E169" s="91"/>
      <c r="F169" s="87"/>
    </row>
    <row r="170" spans="1:6" x14ac:dyDescent="0.25">
      <c r="A170" s="112" t="s">
        <v>28</v>
      </c>
      <c r="B170" s="95">
        <v>170</v>
      </c>
      <c r="C170" s="87"/>
      <c r="D170" s="91"/>
      <c r="E170" s="91"/>
      <c r="F170" s="87"/>
    </row>
    <row r="171" spans="1:6" x14ac:dyDescent="0.25">
      <c r="A171" s="112" t="s">
        <v>48</v>
      </c>
      <c r="B171" s="95">
        <v>171</v>
      </c>
      <c r="C171" s="87"/>
      <c r="D171" s="91"/>
      <c r="E171" s="91"/>
      <c r="F171" s="87"/>
    </row>
    <row r="172" spans="1:6" x14ac:dyDescent="0.25">
      <c r="A172" s="112" t="s">
        <v>34</v>
      </c>
      <c r="B172" s="95">
        <v>172</v>
      </c>
      <c r="C172" s="87"/>
      <c r="D172" s="91"/>
      <c r="E172" s="91"/>
      <c r="F172" s="87"/>
    </row>
    <row r="173" spans="1:6" x14ac:dyDescent="0.25">
      <c r="A173" s="112" t="s">
        <v>243</v>
      </c>
      <c r="B173" s="95">
        <v>173</v>
      </c>
      <c r="C173" s="87"/>
      <c r="D173" s="91"/>
      <c r="E173" s="91"/>
      <c r="F173" s="87"/>
    </row>
    <row r="174" spans="1:6" x14ac:dyDescent="0.25">
      <c r="A174" s="112" t="s">
        <v>244</v>
      </c>
      <c r="B174" s="95">
        <v>174</v>
      </c>
      <c r="C174" s="87"/>
      <c r="D174" s="91"/>
      <c r="E174" s="91"/>
      <c r="F174" s="87"/>
    </row>
    <row r="175" spans="1:6" x14ac:dyDescent="0.25">
      <c r="A175" s="112" t="s">
        <v>245</v>
      </c>
      <c r="B175" s="95">
        <v>175</v>
      </c>
      <c r="C175" s="87"/>
      <c r="D175" s="91"/>
      <c r="E175" s="91"/>
      <c r="F175" s="87"/>
    </row>
    <row r="176" spans="1:6" x14ac:dyDescent="0.25">
      <c r="A176" s="112" t="s">
        <v>246</v>
      </c>
      <c r="B176" s="95">
        <v>176</v>
      </c>
      <c r="C176" s="87"/>
      <c r="D176" s="91"/>
      <c r="E176" s="91"/>
      <c r="F176" s="87"/>
    </row>
    <row r="177" spans="1:6" x14ac:dyDescent="0.25">
      <c r="A177" s="112" t="s">
        <v>247</v>
      </c>
      <c r="B177" s="95">
        <v>177</v>
      </c>
      <c r="C177" s="87"/>
      <c r="D177" s="91"/>
      <c r="E177" s="91"/>
      <c r="F177" s="87"/>
    </row>
    <row r="178" spans="1:6" x14ac:dyDescent="0.25">
      <c r="A178" s="112" t="s">
        <v>248</v>
      </c>
      <c r="B178" s="95">
        <v>178</v>
      </c>
      <c r="C178" s="87"/>
      <c r="D178" s="91"/>
      <c r="E178" s="91"/>
      <c r="F178" s="87"/>
    </row>
    <row r="179" spans="1:6" x14ac:dyDescent="0.25">
      <c r="A179" s="112" t="s">
        <v>249</v>
      </c>
      <c r="B179" s="95">
        <v>179</v>
      </c>
      <c r="C179" s="87"/>
      <c r="D179" s="91"/>
      <c r="E179" s="91"/>
      <c r="F179" s="87"/>
    </row>
    <row r="180" spans="1:6" x14ac:dyDescent="0.25">
      <c r="A180" s="112" t="s">
        <v>250</v>
      </c>
      <c r="B180" s="95">
        <v>180</v>
      </c>
      <c r="C180" s="87"/>
      <c r="D180" s="91"/>
      <c r="E180" s="91"/>
      <c r="F180" s="87"/>
    </row>
    <row r="181" spans="1:6" x14ac:dyDescent="0.25">
      <c r="A181" s="112" t="s">
        <v>251</v>
      </c>
      <c r="B181" s="95">
        <v>181</v>
      </c>
      <c r="C181" s="87"/>
      <c r="D181" s="91"/>
      <c r="E181" s="91"/>
      <c r="F181" s="87"/>
    </row>
    <row r="182" spans="1:6" x14ac:dyDescent="0.25">
      <c r="A182" s="112" t="s">
        <v>252</v>
      </c>
      <c r="B182" s="95">
        <v>182</v>
      </c>
      <c r="C182" s="87"/>
      <c r="D182" s="91"/>
      <c r="E182" s="91"/>
      <c r="F182" s="87"/>
    </row>
    <row r="183" spans="1:6" x14ac:dyDescent="0.25">
      <c r="A183" s="112" t="s">
        <v>253</v>
      </c>
      <c r="B183" s="95">
        <v>183</v>
      </c>
      <c r="C183" s="87"/>
      <c r="D183" s="91"/>
      <c r="E183" s="91"/>
      <c r="F183" s="87"/>
    </row>
    <row r="184" spans="1:6" x14ac:dyDescent="0.25">
      <c r="A184" s="112" t="s">
        <v>254</v>
      </c>
      <c r="B184" s="95">
        <v>184</v>
      </c>
      <c r="C184" s="87"/>
      <c r="D184" s="91"/>
      <c r="E184" s="91"/>
      <c r="F184" s="87"/>
    </row>
    <row r="185" spans="1:6" x14ac:dyDescent="0.25">
      <c r="A185" s="112" t="s">
        <v>255</v>
      </c>
      <c r="B185" s="95">
        <v>185</v>
      </c>
      <c r="C185" s="87"/>
      <c r="D185" s="91"/>
      <c r="E185" s="91"/>
      <c r="F185" s="87"/>
    </row>
    <row r="186" spans="1:6" x14ac:dyDescent="0.25">
      <c r="A186" s="112" t="s">
        <v>256</v>
      </c>
      <c r="B186" s="95">
        <v>186</v>
      </c>
      <c r="C186" s="87"/>
      <c r="D186" s="91"/>
      <c r="E186" s="91"/>
      <c r="F186" s="87"/>
    </row>
    <row r="187" spans="1:6" x14ac:dyDescent="0.25">
      <c r="A187" s="112" t="s">
        <v>257</v>
      </c>
      <c r="B187" s="95">
        <v>187</v>
      </c>
      <c r="C187" s="87"/>
      <c r="D187" s="91"/>
      <c r="E187" s="91"/>
      <c r="F187" s="87"/>
    </row>
    <row r="188" spans="1:6" x14ac:dyDescent="0.25">
      <c r="A188" s="112" t="s">
        <v>258</v>
      </c>
      <c r="B188" s="95">
        <v>188</v>
      </c>
      <c r="C188" s="87"/>
      <c r="D188" s="91"/>
      <c r="E188" s="91"/>
      <c r="F188" s="87"/>
    </row>
    <row r="189" spans="1:6" x14ac:dyDescent="0.25">
      <c r="A189" s="112" t="s">
        <v>259</v>
      </c>
      <c r="B189" s="95">
        <v>189</v>
      </c>
      <c r="C189" s="87"/>
      <c r="D189" s="91"/>
      <c r="E189" s="91"/>
      <c r="F189" s="87"/>
    </row>
    <row r="190" spans="1:6" x14ac:dyDescent="0.25">
      <c r="A190" s="112" t="s">
        <v>260</v>
      </c>
      <c r="B190" s="95">
        <v>190</v>
      </c>
      <c r="C190" s="87"/>
      <c r="D190" s="91"/>
      <c r="E190" s="91"/>
      <c r="F190" s="87"/>
    </row>
    <row r="191" spans="1:6" x14ac:dyDescent="0.25">
      <c r="A191" s="112" t="s">
        <v>261</v>
      </c>
      <c r="B191" s="95">
        <v>191</v>
      </c>
      <c r="C191" s="87"/>
      <c r="D191" s="91"/>
      <c r="E191" s="91"/>
      <c r="F191" s="87"/>
    </row>
    <row r="192" spans="1:6" x14ac:dyDescent="0.25">
      <c r="A192" s="113" t="s">
        <v>262</v>
      </c>
      <c r="B192" s="88">
        <v>192</v>
      </c>
      <c r="C192" s="87"/>
      <c r="D192" s="91"/>
      <c r="E192" s="91"/>
      <c r="F192" s="87"/>
    </row>
    <row r="193" spans="1:6" x14ac:dyDescent="0.25">
      <c r="A193" s="113" t="s">
        <v>263</v>
      </c>
      <c r="B193" s="88">
        <v>193</v>
      </c>
      <c r="C193" s="87"/>
      <c r="D193" s="89"/>
      <c r="E193" s="89"/>
      <c r="F193" s="87"/>
    </row>
    <row r="194" spans="1:6" x14ac:dyDescent="0.25">
      <c r="A194" s="113" t="s">
        <v>264</v>
      </c>
      <c r="B194" s="88">
        <v>194</v>
      </c>
      <c r="C194" s="87"/>
      <c r="D194" s="89"/>
      <c r="E194" s="89"/>
      <c r="F194" s="87"/>
    </row>
    <row r="195" spans="1:6" x14ac:dyDescent="0.25">
      <c r="A195" s="113" t="s">
        <v>265</v>
      </c>
      <c r="B195" s="88">
        <v>195</v>
      </c>
      <c r="C195" s="87"/>
      <c r="D195" s="89"/>
      <c r="E195" s="89"/>
      <c r="F195" s="87"/>
    </row>
    <row r="196" spans="1:6" x14ac:dyDescent="0.25">
      <c r="A196" s="113" t="s">
        <v>266</v>
      </c>
      <c r="B196" s="88">
        <v>196</v>
      </c>
      <c r="C196" s="87"/>
      <c r="D196" s="89"/>
      <c r="E196" s="89"/>
      <c r="F196" s="87"/>
    </row>
    <row r="197" spans="1:6" x14ac:dyDescent="0.25">
      <c r="A197" s="113" t="s">
        <v>267</v>
      </c>
      <c r="B197" s="88">
        <v>197</v>
      </c>
      <c r="C197" s="87"/>
      <c r="D197" s="89"/>
      <c r="E197" s="89"/>
      <c r="F197" s="87"/>
    </row>
    <row r="198" spans="1:6" x14ac:dyDescent="0.25">
      <c r="A198" s="113" t="s">
        <v>268</v>
      </c>
      <c r="B198" s="88">
        <v>198</v>
      </c>
      <c r="C198" s="87"/>
      <c r="D198" s="89"/>
      <c r="E198" s="89"/>
      <c r="F198" s="87"/>
    </row>
    <row r="199" spans="1:6" x14ac:dyDescent="0.25">
      <c r="A199" s="113" t="s">
        <v>269</v>
      </c>
      <c r="B199" s="88">
        <v>199</v>
      </c>
      <c r="C199" s="87"/>
      <c r="D199" s="89"/>
      <c r="E199" s="89"/>
      <c r="F199" s="87"/>
    </row>
    <row r="200" spans="1:6" x14ac:dyDescent="0.25">
      <c r="A200" s="113" t="s">
        <v>270</v>
      </c>
      <c r="B200" s="88">
        <v>200</v>
      </c>
      <c r="C200" s="87"/>
      <c r="D200" s="89"/>
      <c r="E200" s="89"/>
      <c r="F200" s="87"/>
    </row>
    <row r="201" spans="1:6" x14ac:dyDescent="0.25">
      <c r="A201" s="113" t="s">
        <v>271</v>
      </c>
      <c r="B201" s="88">
        <v>201</v>
      </c>
      <c r="C201" s="87"/>
      <c r="D201" s="89"/>
      <c r="E201" s="89"/>
      <c r="F201" s="87"/>
    </row>
    <row r="202" spans="1:6" x14ac:dyDescent="0.25">
      <c r="A202" s="113" t="s">
        <v>272</v>
      </c>
      <c r="B202" s="88">
        <v>202</v>
      </c>
      <c r="C202" s="87"/>
      <c r="D202" s="89"/>
      <c r="E202" s="89"/>
      <c r="F202" s="87"/>
    </row>
    <row r="203" spans="1:6" x14ac:dyDescent="0.25">
      <c r="A203" s="113" t="s">
        <v>273</v>
      </c>
      <c r="B203" s="88">
        <v>203</v>
      </c>
      <c r="C203" s="87"/>
      <c r="D203" s="89"/>
      <c r="E203" s="89"/>
      <c r="F203" s="87"/>
    </row>
    <row r="204" spans="1:6" x14ac:dyDescent="0.25">
      <c r="A204" s="113" t="s">
        <v>274</v>
      </c>
      <c r="B204" s="88">
        <v>204</v>
      </c>
      <c r="C204" s="87"/>
      <c r="D204" s="89"/>
      <c r="E204" s="89"/>
      <c r="F204" s="87"/>
    </row>
    <row r="205" spans="1:6" x14ac:dyDescent="0.25">
      <c r="A205" s="113" t="s">
        <v>376</v>
      </c>
      <c r="B205" s="88">
        <v>205</v>
      </c>
      <c r="C205" s="87"/>
      <c r="D205" s="89"/>
      <c r="E205" s="89"/>
      <c r="F205" s="87"/>
    </row>
    <row r="206" spans="1:6" x14ac:dyDescent="0.25">
      <c r="A206" s="113" t="s">
        <v>275</v>
      </c>
      <c r="B206" s="88">
        <v>206</v>
      </c>
      <c r="C206" s="87"/>
      <c r="D206" s="89"/>
      <c r="E206" s="89"/>
      <c r="F206" s="87"/>
    </row>
    <row r="207" spans="1:6" x14ac:dyDescent="0.25">
      <c r="A207" s="113" t="s">
        <v>276</v>
      </c>
      <c r="B207" s="88">
        <v>207</v>
      </c>
      <c r="C207" s="87"/>
      <c r="D207" s="89"/>
      <c r="E207" s="89"/>
      <c r="F207" s="87"/>
    </row>
    <row r="208" spans="1:6" x14ac:dyDescent="0.25">
      <c r="A208" s="113" t="s">
        <v>277</v>
      </c>
      <c r="B208" s="88">
        <v>208</v>
      </c>
      <c r="C208" s="87"/>
      <c r="D208" s="89"/>
      <c r="E208" s="89"/>
      <c r="F208" s="87"/>
    </row>
    <row r="209" spans="1:6" x14ac:dyDescent="0.25">
      <c r="A209" s="113" t="s">
        <v>278</v>
      </c>
      <c r="B209" s="88">
        <v>209</v>
      </c>
      <c r="C209" s="87"/>
      <c r="D209" s="89"/>
      <c r="E209" s="89"/>
      <c r="F209" s="87"/>
    </row>
    <row r="210" spans="1:6" x14ac:dyDescent="0.25">
      <c r="A210" s="113" t="s">
        <v>279</v>
      </c>
      <c r="B210" s="88">
        <v>210</v>
      </c>
      <c r="C210" s="87"/>
      <c r="D210" s="89"/>
      <c r="E210" s="89"/>
      <c r="F210" s="87"/>
    </row>
    <row r="211" spans="1:6" x14ac:dyDescent="0.25">
      <c r="A211" s="113" t="s">
        <v>280</v>
      </c>
      <c r="B211" s="88">
        <v>211</v>
      </c>
      <c r="C211" s="87"/>
      <c r="D211" s="89"/>
      <c r="E211" s="89"/>
      <c r="F211" s="87"/>
    </row>
    <row r="212" spans="1:6" x14ac:dyDescent="0.25">
      <c r="A212" s="113" t="s">
        <v>281</v>
      </c>
      <c r="B212" s="88">
        <v>212</v>
      </c>
      <c r="C212" s="87"/>
      <c r="D212" s="89"/>
      <c r="E212" s="89"/>
      <c r="F212" s="87"/>
    </row>
    <row r="213" spans="1:6" x14ac:dyDescent="0.25">
      <c r="A213" s="113" t="s">
        <v>282</v>
      </c>
      <c r="B213" s="88">
        <v>213</v>
      </c>
      <c r="C213" s="87"/>
      <c r="D213" s="89"/>
      <c r="E213" s="89"/>
      <c r="F213" s="87"/>
    </row>
    <row r="214" spans="1:6" x14ac:dyDescent="0.25">
      <c r="A214" s="113" t="s">
        <v>283</v>
      </c>
      <c r="B214" s="88">
        <v>214</v>
      </c>
      <c r="C214" s="87"/>
      <c r="D214" s="89"/>
      <c r="E214" s="89"/>
      <c r="F214" s="87"/>
    </row>
    <row r="215" spans="1:6" x14ac:dyDescent="0.25">
      <c r="A215" s="113" t="s">
        <v>284</v>
      </c>
      <c r="B215" s="88">
        <v>215</v>
      </c>
      <c r="C215" s="87"/>
      <c r="D215" s="89"/>
      <c r="E215" s="89"/>
      <c r="F215" s="87"/>
    </row>
    <row r="216" spans="1:6" x14ac:dyDescent="0.25">
      <c r="A216" s="113" t="s">
        <v>285</v>
      </c>
      <c r="B216" s="88">
        <v>216</v>
      </c>
      <c r="C216" s="87"/>
      <c r="D216" s="89"/>
      <c r="E216" s="89"/>
      <c r="F216" s="87"/>
    </row>
    <row r="217" spans="1:6" x14ac:dyDescent="0.25">
      <c r="A217" s="113" t="s">
        <v>286</v>
      </c>
      <c r="B217" s="88">
        <v>217</v>
      </c>
      <c r="C217" s="87"/>
      <c r="D217" s="89"/>
      <c r="E217" s="89"/>
      <c r="F217" s="87"/>
    </row>
    <row r="218" spans="1:6" x14ac:dyDescent="0.25">
      <c r="A218" s="113" t="s">
        <v>287</v>
      </c>
      <c r="B218" s="88">
        <v>218</v>
      </c>
      <c r="C218" s="87"/>
      <c r="D218" s="89"/>
      <c r="E218" s="89"/>
      <c r="F218" s="87"/>
    </row>
    <row r="219" spans="1:6" x14ac:dyDescent="0.25">
      <c r="A219" s="113" t="s">
        <v>288</v>
      </c>
      <c r="B219" s="88">
        <v>219</v>
      </c>
      <c r="C219" s="87"/>
      <c r="D219" s="89"/>
      <c r="E219" s="89"/>
      <c r="F219" s="87"/>
    </row>
    <row r="220" spans="1:6" x14ac:dyDescent="0.25">
      <c r="A220" s="113" t="s">
        <v>289</v>
      </c>
      <c r="B220" s="88">
        <v>220</v>
      </c>
      <c r="C220" s="87"/>
      <c r="D220" s="89"/>
      <c r="E220" s="89"/>
      <c r="F220" s="87"/>
    </row>
    <row r="221" spans="1:6" x14ac:dyDescent="0.25">
      <c r="A221" s="113" t="s">
        <v>290</v>
      </c>
      <c r="B221" s="88">
        <v>221</v>
      </c>
      <c r="C221" s="87"/>
      <c r="D221" s="89"/>
      <c r="E221" s="89"/>
      <c r="F221" s="87"/>
    </row>
    <row r="222" spans="1:6" x14ac:dyDescent="0.25">
      <c r="A222" s="113" t="s">
        <v>291</v>
      </c>
      <c r="B222" s="88">
        <v>222</v>
      </c>
      <c r="C222" s="87"/>
      <c r="D222" s="89"/>
      <c r="E222" s="89"/>
      <c r="F222" s="87"/>
    </row>
    <row r="223" spans="1:6" x14ac:dyDescent="0.25">
      <c r="A223" s="113" t="s">
        <v>292</v>
      </c>
      <c r="B223" s="88">
        <v>223</v>
      </c>
      <c r="C223" s="87"/>
      <c r="D223" s="89"/>
      <c r="E223" s="89"/>
      <c r="F223" s="87"/>
    </row>
    <row r="224" spans="1:6" x14ac:dyDescent="0.25">
      <c r="A224" s="113" t="s">
        <v>293</v>
      </c>
      <c r="B224" s="88">
        <v>224</v>
      </c>
      <c r="C224" s="87"/>
      <c r="D224" s="89"/>
      <c r="E224" s="89"/>
      <c r="F224" s="87"/>
    </row>
    <row r="225" spans="1:6" x14ac:dyDescent="0.25">
      <c r="A225" s="113" t="s">
        <v>294</v>
      </c>
      <c r="B225" s="88">
        <v>225</v>
      </c>
      <c r="C225" s="87"/>
      <c r="D225" s="89"/>
      <c r="E225" s="89"/>
      <c r="F225" s="87"/>
    </row>
    <row r="226" spans="1:6" x14ac:dyDescent="0.25">
      <c r="A226" s="113" t="s">
        <v>295</v>
      </c>
      <c r="B226" s="88">
        <v>226</v>
      </c>
      <c r="C226" s="87"/>
      <c r="D226" s="89"/>
      <c r="E226" s="89"/>
      <c r="F226" s="87"/>
    </row>
    <row r="227" spans="1:6" x14ac:dyDescent="0.25">
      <c r="A227" s="113" t="s">
        <v>296</v>
      </c>
      <c r="B227" s="88">
        <v>227</v>
      </c>
      <c r="C227" s="87"/>
      <c r="D227" s="89"/>
      <c r="E227" s="89"/>
      <c r="F227" s="87"/>
    </row>
    <row r="228" spans="1:6" x14ac:dyDescent="0.25">
      <c r="A228" s="112" t="s">
        <v>297</v>
      </c>
      <c r="B228" s="88">
        <v>228</v>
      </c>
      <c r="C228" s="87"/>
      <c r="D228" s="89"/>
      <c r="E228" s="91"/>
      <c r="F228" s="87"/>
    </row>
    <row r="229" spans="1:6" x14ac:dyDescent="0.25">
      <c r="A229" s="112" t="s">
        <v>298</v>
      </c>
      <c r="B229" s="88">
        <v>229</v>
      </c>
      <c r="C229" s="87"/>
      <c r="D229" s="89"/>
      <c r="E229" s="91"/>
      <c r="F229" s="87"/>
    </row>
    <row r="230" spans="1:6" x14ac:dyDescent="0.25">
      <c r="A230" s="113" t="s">
        <v>299</v>
      </c>
      <c r="B230" s="88">
        <v>230</v>
      </c>
      <c r="C230" s="87"/>
      <c r="D230" s="89"/>
      <c r="E230" s="89"/>
      <c r="F230" s="87"/>
    </row>
    <row r="231" spans="1:6" x14ac:dyDescent="0.25">
      <c r="A231" s="113" t="s">
        <v>300</v>
      </c>
      <c r="B231" s="88">
        <v>231</v>
      </c>
      <c r="C231" s="87"/>
      <c r="D231" s="89"/>
      <c r="E231" s="89"/>
      <c r="F231" s="87"/>
    </row>
    <row r="232" spans="1:6" x14ac:dyDescent="0.25">
      <c r="A232" s="113" t="s">
        <v>33</v>
      </c>
      <c r="B232" s="95">
        <v>232</v>
      </c>
      <c r="C232" s="87"/>
      <c r="D232" s="87"/>
      <c r="E232" s="87"/>
      <c r="F232" s="87"/>
    </row>
    <row r="233" spans="1:6" x14ac:dyDescent="0.25">
      <c r="A233" s="113" t="s">
        <v>27</v>
      </c>
      <c r="B233" s="95">
        <v>233</v>
      </c>
      <c r="C233" s="87"/>
      <c r="D233" s="87"/>
      <c r="E233" s="87"/>
      <c r="F233" s="87"/>
    </row>
    <row r="234" spans="1:6" x14ac:dyDescent="0.25">
      <c r="A234" s="112" t="s">
        <v>32</v>
      </c>
      <c r="B234" s="95">
        <v>234</v>
      </c>
    </row>
    <row r="235" spans="1:6" x14ac:dyDescent="0.25">
      <c r="A235" s="112" t="s">
        <v>301</v>
      </c>
      <c r="B235" s="95">
        <v>235</v>
      </c>
    </row>
    <row r="236" spans="1:6" x14ac:dyDescent="0.25">
      <c r="A236" s="112" t="s">
        <v>52</v>
      </c>
      <c r="B236" s="95">
        <v>238</v>
      </c>
    </row>
    <row r="237" spans="1:6" x14ac:dyDescent="0.25">
      <c r="A237" s="112" t="s">
        <v>42</v>
      </c>
      <c r="B237" s="95">
        <v>239</v>
      </c>
    </row>
    <row r="238" spans="1:6" x14ac:dyDescent="0.25">
      <c r="A238" s="112" t="s">
        <v>46</v>
      </c>
      <c r="B238" s="95">
        <v>240</v>
      </c>
    </row>
    <row r="239" spans="1:6" x14ac:dyDescent="0.25">
      <c r="A239" s="112" t="s">
        <v>53</v>
      </c>
      <c r="B239" s="95">
        <v>241</v>
      </c>
    </row>
    <row r="240" spans="1:6" x14ac:dyDescent="0.25">
      <c r="A240" s="112" t="s">
        <v>60</v>
      </c>
      <c r="B240" s="95">
        <v>242</v>
      </c>
    </row>
    <row r="241" spans="1:2" x14ac:dyDescent="0.25">
      <c r="A241" s="112" t="s">
        <v>302</v>
      </c>
      <c r="B241" s="95">
        <v>243</v>
      </c>
    </row>
    <row r="242" spans="1:2" x14ac:dyDescent="0.25">
      <c r="A242" s="112" t="s">
        <v>59</v>
      </c>
      <c r="B242" s="95">
        <v>244</v>
      </c>
    </row>
    <row r="243" spans="1:2" x14ac:dyDescent="0.25">
      <c r="A243" s="112" t="s">
        <v>303</v>
      </c>
      <c r="B243" s="95">
        <v>245</v>
      </c>
    </row>
    <row r="244" spans="1:2" x14ac:dyDescent="0.25">
      <c r="A244" s="112" t="s">
        <v>61</v>
      </c>
      <c r="B244" s="95">
        <v>247</v>
      </c>
    </row>
    <row r="245" spans="1:2" x14ac:dyDescent="0.25">
      <c r="A245" s="112" t="s">
        <v>63</v>
      </c>
      <c r="B245" s="95">
        <v>248</v>
      </c>
    </row>
    <row r="246" spans="1:2" x14ac:dyDescent="0.25">
      <c r="A246" s="112" t="s">
        <v>38</v>
      </c>
      <c r="B246" s="95">
        <v>249</v>
      </c>
    </row>
    <row r="247" spans="1:2" x14ac:dyDescent="0.25">
      <c r="A247" s="112" t="s">
        <v>40</v>
      </c>
      <c r="B247" s="95">
        <v>250</v>
      </c>
    </row>
    <row r="248" spans="1:2" x14ac:dyDescent="0.25">
      <c r="A248" s="114" t="s">
        <v>54</v>
      </c>
      <c r="B248" s="23">
        <v>251</v>
      </c>
    </row>
    <row r="249" spans="1:2" x14ac:dyDescent="0.25">
      <c r="A249" s="112" t="s">
        <v>366</v>
      </c>
      <c r="B249" s="88">
        <v>252</v>
      </c>
    </row>
    <row r="250" spans="1:2" x14ac:dyDescent="0.25">
      <c r="A250" s="112" t="s">
        <v>367</v>
      </c>
      <c r="B250" s="88">
        <v>253</v>
      </c>
    </row>
    <row r="251" spans="1:2" x14ac:dyDescent="0.25">
      <c r="A251" s="112" t="s">
        <v>368</v>
      </c>
      <c r="B251" s="88">
        <v>254</v>
      </c>
    </row>
    <row r="252" spans="1:2" x14ac:dyDescent="0.25">
      <c r="A252" s="112" t="s">
        <v>369</v>
      </c>
      <c r="B252" s="88">
        <v>255</v>
      </c>
    </row>
    <row r="253" spans="1:2" x14ac:dyDescent="0.25">
      <c r="A253" s="112" t="s">
        <v>384</v>
      </c>
      <c r="B253" s="88">
        <v>256</v>
      </c>
    </row>
    <row r="254" spans="1:2" x14ac:dyDescent="0.25">
      <c r="A254" s="112" t="s">
        <v>385</v>
      </c>
      <c r="B254" s="88">
        <v>257</v>
      </c>
    </row>
    <row r="255" spans="1:2" x14ac:dyDescent="0.25">
      <c r="A255" s="112" t="s">
        <v>386</v>
      </c>
      <c r="B255" s="88">
        <v>258</v>
      </c>
    </row>
    <row r="256" spans="1:2" x14ac:dyDescent="0.25">
      <c r="A256" s="112" t="s">
        <v>387</v>
      </c>
      <c r="B256" s="88">
        <v>259</v>
      </c>
    </row>
    <row r="257" spans="1:2" x14ac:dyDescent="0.25">
      <c r="A257" s="112" t="s">
        <v>388</v>
      </c>
      <c r="B257" s="88">
        <v>260</v>
      </c>
    </row>
    <row r="258" spans="1:2" x14ac:dyDescent="0.25">
      <c r="A258" s="112" t="s">
        <v>389</v>
      </c>
      <c r="B258" s="88">
        <v>261</v>
      </c>
    </row>
    <row r="259" spans="1:2" x14ac:dyDescent="0.25">
      <c r="A259" s="112" t="s">
        <v>349</v>
      </c>
      <c r="B259" s="88">
        <v>262</v>
      </c>
    </row>
    <row r="260" spans="1:2" x14ac:dyDescent="0.25">
      <c r="A260" s="112" t="s">
        <v>347</v>
      </c>
      <c r="B260" s="88">
        <v>263</v>
      </c>
    </row>
    <row r="261" spans="1:2" x14ac:dyDescent="0.25">
      <c r="A261" s="112" t="s">
        <v>346</v>
      </c>
      <c r="B261" s="88">
        <v>264</v>
      </c>
    </row>
    <row r="262" spans="1:2" x14ac:dyDescent="0.25">
      <c r="A262" s="112" t="s">
        <v>348</v>
      </c>
      <c r="B262" s="88">
        <v>265</v>
      </c>
    </row>
    <row r="263" spans="1:2" x14ac:dyDescent="0.25">
      <c r="A263" s="113" t="s">
        <v>362</v>
      </c>
      <c r="B263" s="88">
        <v>266</v>
      </c>
    </row>
    <row r="264" spans="1:2" x14ac:dyDescent="0.25">
      <c r="A264" s="115" t="s">
        <v>364</v>
      </c>
      <c r="B264" s="116">
        <v>267</v>
      </c>
    </row>
    <row r="265" spans="1:2" x14ac:dyDescent="0.25">
      <c r="A265" s="113" t="s">
        <v>379</v>
      </c>
      <c r="B265" s="88">
        <v>268</v>
      </c>
    </row>
    <row r="266" spans="1:2" x14ac:dyDescent="0.25">
      <c r="A266" s="115" t="s">
        <v>380</v>
      </c>
      <c r="B266" s="116">
        <v>269</v>
      </c>
    </row>
    <row r="267" spans="1:2" x14ac:dyDescent="0.25">
      <c r="A267" s="113" t="s">
        <v>350</v>
      </c>
      <c r="B267" s="88">
        <v>270</v>
      </c>
    </row>
    <row r="268" spans="1:2" x14ac:dyDescent="0.25">
      <c r="A268" s="113" t="s">
        <v>351</v>
      </c>
      <c r="B268" s="88">
        <v>271</v>
      </c>
    </row>
    <row r="269" spans="1:2" x14ac:dyDescent="0.25">
      <c r="A269" s="113" t="s">
        <v>352</v>
      </c>
      <c r="B269" s="88">
        <v>272</v>
      </c>
    </row>
    <row r="270" spans="1:2" x14ac:dyDescent="0.25">
      <c r="A270" s="113" t="s">
        <v>353</v>
      </c>
      <c r="B270" s="88">
        <v>273</v>
      </c>
    </row>
    <row r="271" spans="1:2" x14ac:dyDescent="0.25">
      <c r="A271" s="113" t="s">
        <v>377</v>
      </c>
      <c r="B271" s="88">
        <v>276</v>
      </c>
    </row>
    <row r="272" spans="1:2" x14ac:dyDescent="0.25">
      <c r="A272" s="113" t="s">
        <v>370</v>
      </c>
      <c r="B272" s="88">
        <v>277</v>
      </c>
    </row>
    <row r="273" spans="1:2" x14ac:dyDescent="0.25">
      <c r="A273" s="113" t="s">
        <v>381</v>
      </c>
      <c r="B273" s="88">
        <v>278</v>
      </c>
    </row>
    <row r="274" spans="1:2" x14ac:dyDescent="0.25">
      <c r="A274" s="115" t="s">
        <v>382</v>
      </c>
      <c r="B274" s="116">
        <v>279</v>
      </c>
    </row>
    <row r="275" spans="1:2" x14ac:dyDescent="0.25">
      <c r="A275" s="115" t="s">
        <v>383</v>
      </c>
      <c r="B275" s="116">
        <v>280</v>
      </c>
    </row>
    <row r="276" spans="1:2" x14ac:dyDescent="0.25">
      <c r="A276" s="113" t="s">
        <v>371</v>
      </c>
      <c r="B276" s="88">
        <v>281</v>
      </c>
    </row>
    <row r="277" spans="1:2" x14ac:dyDescent="0.25">
      <c r="A277" s="113" t="s">
        <v>372</v>
      </c>
      <c r="B277" s="88">
        <v>282</v>
      </c>
    </row>
    <row r="278" spans="1:2" x14ac:dyDescent="0.25">
      <c r="A278" s="113" t="s">
        <v>373</v>
      </c>
      <c r="B278" s="88">
        <v>283</v>
      </c>
    </row>
    <row r="279" spans="1:2" x14ac:dyDescent="0.25">
      <c r="A279" s="113" t="s">
        <v>374</v>
      </c>
      <c r="B279" s="88">
        <v>284</v>
      </c>
    </row>
    <row r="280" spans="1:2" x14ac:dyDescent="0.25">
      <c r="A280" s="113" t="s">
        <v>375</v>
      </c>
      <c r="B280" s="88">
        <v>285</v>
      </c>
    </row>
    <row r="281" spans="1:2" x14ac:dyDescent="0.25">
      <c r="A281" s="113" t="s">
        <v>390</v>
      </c>
      <c r="B281" s="88">
        <v>286</v>
      </c>
    </row>
    <row r="282" spans="1:2" x14ac:dyDescent="0.25">
      <c r="A282" s="113" t="s">
        <v>391</v>
      </c>
      <c r="B282" s="88">
        <v>287</v>
      </c>
    </row>
    <row r="283" spans="1:2" x14ac:dyDescent="0.25">
      <c r="A283" s="113" t="s">
        <v>392</v>
      </c>
      <c r="B283" s="88">
        <v>288</v>
      </c>
    </row>
    <row r="284" spans="1:2" x14ac:dyDescent="0.25">
      <c r="A284" s="113" t="s">
        <v>393</v>
      </c>
      <c r="B284" s="88">
        <v>289</v>
      </c>
    </row>
    <row r="285" spans="1:2" x14ac:dyDescent="0.25">
      <c r="A285" s="113" t="s">
        <v>396</v>
      </c>
      <c r="B285" s="88">
        <v>290</v>
      </c>
    </row>
    <row r="286" spans="1:2" x14ac:dyDescent="0.25">
      <c r="A286" s="113" t="s">
        <v>397</v>
      </c>
      <c r="B286" s="88">
        <v>291</v>
      </c>
    </row>
    <row r="287" spans="1:2" x14ac:dyDescent="0.25">
      <c r="A287" s="113" t="s">
        <v>398</v>
      </c>
      <c r="B287" s="88">
        <v>292</v>
      </c>
    </row>
    <row r="288" spans="1:2" x14ac:dyDescent="0.25">
      <c r="A288" s="113" t="s">
        <v>394</v>
      </c>
      <c r="B288" s="88">
        <v>293</v>
      </c>
    </row>
    <row r="289" spans="1:2" x14ac:dyDescent="0.25">
      <c r="A289" s="115" t="s">
        <v>399</v>
      </c>
      <c r="B289" s="116">
        <v>294</v>
      </c>
    </row>
    <row r="290" spans="1:2" x14ac:dyDescent="0.25">
      <c r="A290" s="113" t="s">
        <v>424</v>
      </c>
      <c r="B290" s="88">
        <v>295</v>
      </c>
    </row>
    <row r="291" spans="1:2" x14ac:dyDescent="0.25">
      <c r="A291" s="113" t="s">
        <v>425</v>
      </c>
      <c r="B291" s="88">
        <v>296</v>
      </c>
    </row>
    <row r="292" spans="1:2" x14ac:dyDescent="0.25">
      <c r="A292" s="113" t="s">
        <v>426</v>
      </c>
      <c r="B292" s="88">
        <v>297</v>
      </c>
    </row>
    <row r="293" spans="1:2" x14ac:dyDescent="0.25">
      <c r="A293" s="113" t="s">
        <v>427</v>
      </c>
      <c r="B293" s="88">
        <v>298</v>
      </c>
    </row>
    <row r="294" spans="1:2" x14ac:dyDescent="0.25">
      <c r="A294" s="113" t="s">
        <v>428</v>
      </c>
      <c r="B294" s="88">
        <v>299</v>
      </c>
    </row>
    <row r="295" spans="1:2" x14ac:dyDescent="0.25">
      <c r="A295" s="113" t="s">
        <v>429</v>
      </c>
      <c r="B295" s="88">
        <v>300</v>
      </c>
    </row>
    <row r="296" spans="1:2" x14ac:dyDescent="0.25">
      <c r="A296" s="113" t="s">
        <v>430</v>
      </c>
      <c r="B296" s="88">
        <v>301</v>
      </c>
    </row>
    <row r="297" spans="1:2" x14ac:dyDescent="0.25">
      <c r="A297" s="115" t="s">
        <v>431</v>
      </c>
      <c r="B297" s="116">
        <v>302</v>
      </c>
    </row>
    <row r="298" spans="1:2" x14ac:dyDescent="0.25">
      <c r="A298" s="113" t="s">
        <v>432</v>
      </c>
      <c r="B298" s="88">
        <v>304</v>
      </c>
    </row>
    <row r="299" spans="1:2" x14ac:dyDescent="0.25">
      <c r="A299" s="113" t="s">
        <v>330</v>
      </c>
      <c r="B299" s="88">
        <v>306</v>
      </c>
    </row>
    <row r="300" spans="1:2" x14ac:dyDescent="0.25">
      <c r="A300" s="113" t="s">
        <v>339</v>
      </c>
      <c r="B300" s="88">
        <v>307</v>
      </c>
    </row>
    <row r="301" spans="1:2" x14ac:dyDescent="0.25">
      <c r="A301" s="113" t="s">
        <v>336</v>
      </c>
      <c r="B301" s="88">
        <v>308</v>
      </c>
    </row>
    <row r="302" spans="1:2" x14ac:dyDescent="0.25">
      <c r="A302" s="113" t="s">
        <v>338</v>
      </c>
      <c r="B302" s="88">
        <v>309</v>
      </c>
    </row>
    <row r="303" spans="1:2" x14ac:dyDescent="0.25">
      <c r="A303" s="113" t="s">
        <v>340</v>
      </c>
      <c r="B303" s="88">
        <v>310</v>
      </c>
    </row>
    <row r="304" spans="1:2" x14ac:dyDescent="0.25">
      <c r="A304" s="113" t="s">
        <v>320</v>
      </c>
      <c r="B304" s="88">
        <v>311</v>
      </c>
    </row>
    <row r="305" spans="1:2" x14ac:dyDescent="0.25">
      <c r="A305" s="113" t="s">
        <v>337</v>
      </c>
      <c r="B305" s="88">
        <v>312</v>
      </c>
    </row>
    <row r="306" spans="1:2" x14ac:dyDescent="0.25">
      <c r="A306" s="113" t="s">
        <v>317</v>
      </c>
      <c r="B306" s="88">
        <v>313</v>
      </c>
    </row>
    <row r="307" spans="1:2" x14ac:dyDescent="0.25">
      <c r="A307" s="113" t="s">
        <v>328</v>
      </c>
      <c r="B307" s="88">
        <v>314</v>
      </c>
    </row>
    <row r="308" spans="1:2" x14ac:dyDescent="0.25">
      <c r="A308" s="113" t="s">
        <v>355</v>
      </c>
      <c r="B308" s="88">
        <v>315</v>
      </c>
    </row>
    <row r="309" spans="1:2" x14ac:dyDescent="0.25">
      <c r="A309" s="113" t="s">
        <v>359</v>
      </c>
      <c r="B309" s="88">
        <v>316</v>
      </c>
    </row>
    <row r="310" spans="1:2" x14ac:dyDescent="0.25">
      <c r="A310" s="113" t="s">
        <v>329</v>
      </c>
      <c r="B310" s="88">
        <v>317</v>
      </c>
    </row>
    <row r="311" spans="1:2" x14ac:dyDescent="0.25">
      <c r="A311" s="113" t="s">
        <v>363</v>
      </c>
      <c r="B311" s="88">
        <v>318</v>
      </c>
    </row>
    <row r="312" spans="1:2" x14ac:dyDescent="0.25">
      <c r="A312" s="113" t="s">
        <v>358</v>
      </c>
      <c r="B312" s="88">
        <v>319</v>
      </c>
    </row>
    <row r="313" spans="1:2" x14ac:dyDescent="0.25">
      <c r="A313" s="113" t="s">
        <v>343</v>
      </c>
      <c r="B313" s="88">
        <v>320</v>
      </c>
    </row>
    <row r="314" spans="1:2" x14ac:dyDescent="0.25">
      <c r="A314" s="113" t="s">
        <v>344</v>
      </c>
      <c r="B314" s="88">
        <v>321</v>
      </c>
    </row>
    <row r="315" spans="1:2" x14ac:dyDescent="0.25">
      <c r="A315" s="113" t="s">
        <v>345</v>
      </c>
      <c r="B315" s="88">
        <v>322</v>
      </c>
    </row>
    <row r="316" spans="1:2" x14ac:dyDescent="0.25">
      <c r="A316" s="113" t="s">
        <v>361</v>
      </c>
      <c r="B316" s="88">
        <v>323</v>
      </c>
    </row>
    <row r="317" spans="1:2" x14ac:dyDescent="0.25">
      <c r="A317" s="113" t="s">
        <v>360</v>
      </c>
      <c r="B317" s="88">
        <v>324</v>
      </c>
    </row>
    <row r="318" spans="1:2" x14ac:dyDescent="0.25">
      <c r="A318" s="113" t="s">
        <v>357</v>
      </c>
      <c r="B318" s="88">
        <v>325</v>
      </c>
    </row>
    <row r="319" spans="1:2" x14ac:dyDescent="0.25">
      <c r="A319" s="113" t="s">
        <v>354</v>
      </c>
      <c r="B319" s="88">
        <v>326</v>
      </c>
    </row>
    <row r="320" spans="1:2" x14ac:dyDescent="0.25">
      <c r="A320" s="113" t="s">
        <v>319</v>
      </c>
      <c r="B320" s="88">
        <v>327</v>
      </c>
    </row>
    <row r="321" spans="1:2" x14ac:dyDescent="0.25">
      <c r="A321" s="113" t="s">
        <v>342</v>
      </c>
      <c r="B321" s="88">
        <v>328</v>
      </c>
    </row>
    <row r="322" spans="1:2" x14ac:dyDescent="0.25">
      <c r="A322" s="113" t="s">
        <v>331</v>
      </c>
      <c r="B322" s="88">
        <v>329</v>
      </c>
    </row>
    <row r="323" spans="1:2" x14ac:dyDescent="0.25">
      <c r="A323" s="113" t="s">
        <v>356</v>
      </c>
      <c r="B323" s="88">
        <v>330</v>
      </c>
    </row>
    <row r="324" spans="1:2" x14ac:dyDescent="0.25">
      <c r="A324" s="113" t="s">
        <v>433</v>
      </c>
      <c r="B324" s="88">
        <v>331</v>
      </c>
    </row>
    <row r="325" spans="1:2" x14ac:dyDescent="0.25">
      <c r="A325" s="113" t="s">
        <v>435</v>
      </c>
      <c r="B325" s="88">
        <v>332</v>
      </c>
    </row>
    <row r="326" spans="1:2" x14ac:dyDescent="0.25">
      <c r="A326" s="113" t="s">
        <v>318</v>
      </c>
      <c r="B326" s="88">
        <v>333</v>
      </c>
    </row>
    <row r="327" spans="1:2" x14ac:dyDescent="0.25">
      <c r="A327" s="113" t="s">
        <v>448</v>
      </c>
      <c r="B327" s="88">
        <v>334</v>
      </c>
    </row>
    <row r="328" spans="1:2" x14ac:dyDescent="0.25">
      <c r="A328" s="113" t="s">
        <v>434</v>
      </c>
      <c r="B328" s="88">
        <v>335</v>
      </c>
    </row>
    <row r="329" spans="1:2" x14ac:dyDescent="0.25">
      <c r="A329" s="113" t="s">
        <v>453</v>
      </c>
      <c r="B329" s="88">
        <v>336</v>
      </c>
    </row>
    <row r="330" spans="1:2" x14ac:dyDescent="0.25">
      <c r="A330" s="88" t="s">
        <v>458</v>
      </c>
      <c r="B330" s="88">
        <v>337</v>
      </c>
    </row>
    <row r="331" spans="1:2" x14ac:dyDescent="0.25">
      <c r="A331" s="88" t="s">
        <v>455</v>
      </c>
      <c r="B331" s="88">
        <v>338</v>
      </c>
    </row>
    <row r="332" spans="1:2" x14ac:dyDescent="0.25">
      <c r="A332" s="88" t="s">
        <v>454</v>
      </c>
      <c r="B332" s="88">
        <v>339</v>
      </c>
    </row>
    <row r="333" spans="1:2" x14ac:dyDescent="0.25">
      <c r="A333" s="88" t="s">
        <v>457</v>
      </c>
      <c r="B333" s="88">
        <v>340</v>
      </c>
    </row>
    <row r="334" spans="1:2" x14ac:dyDescent="0.25">
      <c r="A334" s="88" t="s">
        <v>456</v>
      </c>
      <c r="B334" s="88">
        <v>341</v>
      </c>
    </row>
    <row r="335" spans="1:2" x14ac:dyDescent="0.25">
      <c r="A335" s="88" t="s">
        <v>447</v>
      </c>
      <c r="B335" s="88">
        <v>342</v>
      </c>
    </row>
    <row r="336" spans="1:2" x14ac:dyDescent="0.25">
      <c r="A336" s="88" t="s">
        <v>451</v>
      </c>
      <c r="B336" s="88">
        <v>343</v>
      </c>
    </row>
    <row r="337" spans="1:2" x14ac:dyDescent="0.25">
      <c r="A337" s="95" t="s">
        <v>449</v>
      </c>
      <c r="B337" s="95">
        <v>2</v>
      </c>
    </row>
    <row r="338" spans="1:2" x14ac:dyDescent="0.25">
      <c r="A338" s="88" t="s">
        <v>452</v>
      </c>
      <c r="B338" s="88">
        <v>252</v>
      </c>
    </row>
    <row r="339" spans="1:2" x14ac:dyDescent="0.25">
      <c r="A339" s="88" t="s">
        <v>436</v>
      </c>
      <c r="B339" s="88">
        <v>276</v>
      </c>
    </row>
    <row r="340" spans="1:2" x14ac:dyDescent="0.25">
      <c r="A340" s="88" t="s">
        <v>437</v>
      </c>
      <c r="B340" s="88">
        <v>276</v>
      </c>
    </row>
    <row r="341" spans="1:2" x14ac:dyDescent="0.25">
      <c r="A341" s="88" t="s">
        <v>438</v>
      </c>
      <c r="B341" s="88">
        <v>276</v>
      </c>
    </row>
    <row r="342" spans="1:2" x14ac:dyDescent="0.25">
      <c r="A342" s="88" t="s">
        <v>441</v>
      </c>
      <c r="B342" s="88">
        <v>276</v>
      </c>
    </row>
    <row r="343" spans="1:2" x14ac:dyDescent="0.25">
      <c r="A343" s="88" t="s">
        <v>442</v>
      </c>
      <c r="B343" s="88">
        <v>276</v>
      </c>
    </row>
    <row r="344" spans="1:2" x14ac:dyDescent="0.25">
      <c r="A344" s="88" t="s">
        <v>443</v>
      </c>
      <c r="B344" s="88">
        <v>276</v>
      </c>
    </row>
    <row r="345" spans="1:2" x14ac:dyDescent="0.25">
      <c r="A345" s="88" t="s">
        <v>444</v>
      </c>
      <c r="B345" s="88">
        <v>276</v>
      </c>
    </row>
    <row r="346" spans="1:2" x14ac:dyDescent="0.25">
      <c r="A346" s="88" t="s">
        <v>445</v>
      </c>
      <c r="B346" s="88">
        <v>276</v>
      </c>
    </row>
    <row r="347" spans="1:2" x14ac:dyDescent="0.25">
      <c r="A347" s="88" t="s">
        <v>446</v>
      </c>
      <c r="B347" s="88">
        <v>276</v>
      </c>
    </row>
    <row r="348" spans="1:2" x14ac:dyDescent="0.25">
      <c r="A348" s="88" t="s">
        <v>440</v>
      </c>
      <c r="B348" s="88">
        <v>276</v>
      </c>
    </row>
    <row r="349" spans="1:2" x14ac:dyDescent="0.25">
      <c r="A349" s="88" t="s">
        <v>439</v>
      </c>
      <c r="B349" s="88">
        <v>276</v>
      </c>
    </row>
    <row r="350" spans="1:2" x14ac:dyDescent="0.25">
      <c r="A350" s="88" t="s">
        <v>450</v>
      </c>
      <c r="B350" s="88">
        <v>344</v>
      </c>
    </row>
  </sheetData>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8">
    <tabColor rgb="FF92D050"/>
  </sheetPr>
  <dimension ref="A1:K21"/>
  <sheetViews>
    <sheetView zoomScaleNormal="100" workbookViewId="0">
      <selection activeCell="E8" sqref="E8"/>
    </sheetView>
  </sheetViews>
  <sheetFormatPr defaultRowHeight="15" x14ac:dyDescent="0.25"/>
  <cols>
    <col min="1" max="1" width="15.42578125" bestFit="1" customWidth="1"/>
    <col min="2" max="2" width="19.7109375" customWidth="1"/>
  </cols>
  <sheetData>
    <row r="1" spans="1:11" x14ac:dyDescent="0.25">
      <c r="A1" s="43" t="s">
        <v>116</v>
      </c>
      <c r="B1" s="43" t="s">
        <v>117</v>
      </c>
    </row>
    <row r="2" spans="1:11" x14ac:dyDescent="0.25">
      <c r="A2" s="88" t="s">
        <v>118</v>
      </c>
      <c r="B2" s="103">
        <v>33.200000000000003</v>
      </c>
    </row>
    <row r="3" spans="1:11" x14ac:dyDescent="0.25">
      <c r="A3" s="88" t="s">
        <v>91</v>
      </c>
      <c r="B3" s="103">
        <v>50.433333333333337</v>
      </c>
      <c r="K3" s="36"/>
    </row>
    <row r="4" spans="1:11" x14ac:dyDescent="0.25">
      <c r="A4" s="88" t="s">
        <v>119</v>
      </c>
      <c r="B4" s="103">
        <v>54.966666666666661</v>
      </c>
      <c r="K4" s="36"/>
    </row>
    <row r="5" spans="1:11" x14ac:dyDescent="0.25">
      <c r="A5" s="88" t="s">
        <v>92</v>
      </c>
      <c r="B5" s="103">
        <v>50.8</v>
      </c>
      <c r="K5" s="36"/>
    </row>
    <row r="6" spans="1:11" x14ac:dyDescent="0.25">
      <c r="A6" s="88" t="s">
        <v>120</v>
      </c>
      <c r="B6" s="103">
        <v>55.379999999999995</v>
      </c>
      <c r="K6" s="36"/>
    </row>
    <row r="7" spans="1:11" x14ac:dyDescent="0.25">
      <c r="A7" s="88" t="s">
        <v>121</v>
      </c>
      <c r="B7" s="103">
        <v>60.7</v>
      </c>
    </row>
    <row r="8" spans="1:11" x14ac:dyDescent="0.25">
      <c r="A8" s="88" t="s">
        <v>122</v>
      </c>
      <c r="B8" s="103">
        <v>65.275000000000006</v>
      </c>
    </row>
    <row r="9" spans="1:11" x14ac:dyDescent="0.25">
      <c r="A9" s="88" t="s">
        <v>106</v>
      </c>
      <c r="B9" s="103">
        <v>86.3</v>
      </c>
    </row>
    <row r="10" spans="1:11" x14ac:dyDescent="0.25">
      <c r="A10" s="88" t="s">
        <v>123</v>
      </c>
      <c r="B10" s="103">
        <v>92.633333333333326</v>
      </c>
    </row>
    <row r="11" spans="1:11" x14ac:dyDescent="0.25">
      <c r="A11" s="88" t="s">
        <v>124</v>
      </c>
      <c r="B11" s="103">
        <v>133.80000000000001</v>
      </c>
    </row>
    <row r="12" spans="1:11" x14ac:dyDescent="0.25">
      <c r="A12" s="88" t="s">
        <v>125</v>
      </c>
      <c r="B12" s="103">
        <v>319.2</v>
      </c>
    </row>
    <row r="13" spans="1:11" x14ac:dyDescent="0.25">
      <c r="A13" s="111" t="s">
        <v>335</v>
      </c>
      <c r="B13" s="106">
        <f>1.4*2.6</f>
        <v>3.6399999999999997</v>
      </c>
    </row>
    <row r="14" spans="1:11" x14ac:dyDescent="0.25">
      <c r="A14" s="88" t="s">
        <v>11</v>
      </c>
      <c r="B14" s="85">
        <v>0</v>
      </c>
    </row>
    <row r="15" spans="1:11" x14ac:dyDescent="0.25">
      <c r="A15" s="88" t="s">
        <v>332</v>
      </c>
      <c r="B15" s="85">
        <v>0</v>
      </c>
    </row>
    <row r="16" spans="1:11" x14ac:dyDescent="0.25">
      <c r="A16" s="89" t="s">
        <v>421</v>
      </c>
      <c r="B16" s="85">
        <v>0</v>
      </c>
      <c r="C16" s="87"/>
      <c r="D16" s="87"/>
    </row>
    <row r="17" spans="1:4" x14ac:dyDescent="0.25">
      <c r="A17" s="89" t="s">
        <v>341</v>
      </c>
      <c r="B17" s="85">
        <v>0</v>
      </c>
      <c r="C17" s="87"/>
      <c r="D17" s="87"/>
    </row>
    <row r="18" spans="1:4" x14ac:dyDescent="0.25">
      <c r="A18" s="89" t="s">
        <v>333</v>
      </c>
      <c r="B18" s="85">
        <v>0</v>
      </c>
      <c r="C18" s="87"/>
      <c r="D18" s="87"/>
    </row>
    <row r="19" spans="1:4" x14ac:dyDescent="0.25">
      <c r="A19" s="89" t="s">
        <v>334</v>
      </c>
      <c r="B19" s="85">
        <v>0</v>
      </c>
    </row>
    <row r="20" spans="1:4" x14ac:dyDescent="0.25">
      <c r="A20" s="89" t="s">
        <v>422</v>
      </c>
      <c r="B20" s="85">
        <v>0</v>
      </c>
    </row>
    <row r="21" spans="1:4" x14ac:dyDescent="0.25">
      <c r="A21" s="111" t="s">
        <v>315</v>
      </c>
      <c r="B21" s="106">
        <f>1.4*3</f>
        <v>4.1999999999999993</v>
      </c>
    </row>
  </sheetData>
  <pageMargins left="0.511811024" right="0.511811024" top="0.78740157499999996" bottom="0.78740157499999996" header="0.31496062000000002" footer="0.31496062000000002"/>
  <pageSetup paperSize="50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15</vt:i4>
      </vt:variant>
      <vt:variant>
        <vt:lpstr>Intervalos com Nome</vt:lpstr>
      </vt:variant>
      <vt:variant>
        <vt:i4>12</vt:i4>
      </vt:variant>
    </vt:vector>
  </HeadingPairs>
  <TitlesOfParts>
    <vt:vector size="27" baseType="lpstr">
      <vt:lpstr>INFO</vt:lpstr>
      <vt:lpstr>PRANCHA</vt:lpstr>
      <vt:lpstr>CLASSE</vt:lpstr>
      <vt:lpstr>SNV</vt:lpstr>
      <vt:lpstr>LEGENDAS</vt:lpstr>
      <vt:lpstr>CREMA</vt:lpstr>
      <vt:lpstr>VDM</vt:lpstr>
      <vt:lpstr>DG</vt:lpstr>
      <vt:lpstr>PERFIS_MT</vt:lpstr>
      <vt:lpstr>SV1</vt:lpstr>
      <vt:lpstr>DICIONÁRIO</vt:lpstr>
      <vt:lpstr>Cód</vt:lpstr>
      <vt:lpstr>Lado</vt:lpstr>
      <vt:lpstr>Inscr. Pav.</vt:lpstr>
      <vt:lpstr>legendas_cadastro</vt:lpstr>
      <vt:lpstr>Cód!Área_de_Impressão</vt:lpstr>
      <vt:lpstr>'SV1'!Área_de_Impressão</vt:lpstr>
      <vt:lpstr>CLASSE</vt:lpstr>
      <vt:lpstr>DG</vt:lpstr>
      <vt:lpstr>LEG</vt:lpstr>
      <vt:lpstr>lg</vt:lpstr>
      <vt:lpstr>MATRIZ_LEGENDAS</vt:lpstr>
      <vt:lpstr>PERFIS_MT</vt:lpstr>
      <vt:lpstr>PRANCHAS</vt:lpstr>
      <vt:lpstr>SNV</vt:lpstr>
      <vt:lpstr>SNVS</vt:lpstr>
      <vt:lpstr>VDM</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 DE ARAUJO BOTO</dc:creator>
  <cp:lastModifiedBy>Siscon</cp:lastModifiedBy>
  <cp:lastPrinted>2015-06-10T11:43:45Z</cp:lastPrinted>
  <dcterms:created xsi:type="dcterms:W3CDTF">2013-06-05T19:18:44Z</dcterms:created>
  <dcterms:modified xsi:type="dcterms:W3CDTF">2022-04-19T14:43:00Z</dcterms:modified>
</cp:coreProperties>
</file>